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0610" windowHeight="9990" activeTab="1"/>
  </bookViews>
  <sheets>
    <sheet name="distwise total" sheetId="2" r:id="rId1"/>
    <sheet name="DPR wise" sheetId="5" r:id="rId2"/>
    <sheet name="Identified" sheetId="6" r:id="rId3"/>
    <sheet name="URBAN FINAL" sheetId="8" r:id="rId4"/>
  </sheets>
  <definedNames>
    <definedName name="_xlnm._FilterDatabase" localSheetId="3" hidden="1">'URBAN FINAL'!$A$6:$L$421</definedName>
    <definedName name="_xlnm.Print_Area" localSheetId="3">'URBAN FINAL'!$A$1:$L$421</definedName>
    <definedName name="_xlnm.Print_Titles" localSheetId="3">'URBAN FINAL'!$A$3:$IU$6</definedName>
  </definedNames>
  <calcPr calcId="124519"/>
</workbook>
</file>

<file path=xl/calcChain.xml><?xml version="1.0" encoding="utf-8"?>
<calcChain xmlns="http://schemas.openxmlformats.org/spreadsheetml/2006/main">
  <c r="C35" i="5"/>
  <c r="E35"/>
  <c r="F35"/>
  <c r="I35"/>
  <c r="J35"/>
  <c r="B35"/>
  <c r="G8"/>
  <c r="D8"/>
  <c r="K8" s="1"/>
  <c r="L423" i="8"/>
  <c r="K423"/>
  <c r="J423"/>
  <c r="I423"/>
  <c r="H423"/>
  <c r="G423"/>
  <c r="F423"/>
  <c r="L422"/>
  <c r="K422"/>
  <c r="J422"/>
  <c r="I422"/>
  <c r="H422"/>
  <c r="G422"/>
  <c r="F422"/>
  <c r="L416"/>
  <c r="K416"/>
  <c r="J416"/>
  <c r="I416"/>
  <c r="H416"/>
  <c r="G416"/>
  <c r="F416"/>
  <c r="L397"/>
  <c r="K397"/>
  <c r="J397"/>
  <c r="I397"/>
  <c r="H397"/>
  <c r="G397"/>
  <c r="F397"/>
  <c r="L393"/>
  <c r="K393"/>
  <c r="J393"/>
  <c r="I393"/>
  <c r="H393"/>
  <c r="G393"/>
  <c r="F393"/>
  <c r="L390"/>
  <c r="K390"/>
  <c r="J390"/>
  <c r="I390"/>
  <c r="H390"/>
  <c r="G390"/>
  <c r="F390"/>
  <c r="L371"/>
  <c r="K371"/>
  <c r="J371"/>
  <c r="I371"/>
  <c r="H371"/>
  <c r="G371"/>
  <c r="F371"/>
  <c r="L365"/>
  <c r="K365"/>
  <c r="J365"/>
  <c r="I365"/>
  <c r="H365"/>
  <c r="G365"/>
  <c r="F365"/>
  <c r="L358"/>
  <c r="K358"/>
  <c r="J358"/>
  <c r="I358"/>
  <c r="H358"/>
  <c r="G358"/>
  <c r="F358"/>
  <c r="L340"/>
  <c r="K340"/>
  <c r="J340"/>
  <c r="I340"/>
  <c r="H340"/>
  <c r="G340"/>
  <c r="F340"/>
  <c r="L329"/>
  <c r="K329"/>
  <c r="J329"/>
  <c r="I329"/>
  <c r="H329"/>
  <c r="G329"/>
  <c r="F329"/>
  <c r="L323"/>
  <c r="K323"/>
  <c r="J323"/>
  <c r="I323"/>
  <c r="H323"/>
  <c r="G323"/>
  <c r="F323"/>
  <c r="L318"/>
  <c r="K318"/>
  <c r="J318"/>
  <c r="I318"/>
  <c r="H318"/>
  <c r="G318"/>
  <c r="F318"/>
  <c r="L311"/>
  <c r="K311"/>
  <c r="J311"/>
  <c r="I311"/>
  <c r="H311"/>
  <c r="G311"/>
  <c r="F311"/>
  <c r="L307"/>
  <c r="K307"/>
  <c r="J307"/>
  <c r="I307"/>
  <c r="H307"/>
  <c r="G307"/>
  <c r="F307"/>
  <c r="L293"/>
  <c r="K293"/>
  <c r="J293"/>
  <c r="I293"/>
  <c r="H293"/>
  <c r="G293"/>
  <c r="F293"/>
  <c r="L283"/>
  <c r="K283"/>
  <c r="J283"/>
  <c r="I283"/>
  <c r="H283"/>
  <c r="G283"/>
  <c r="F283"/>
  <c r="L275"/>
  <c r="K275"/>
  <c r="J275"/>
  <c r="I275"/>
  <c r="H275"/>
  <c r="G275"/>
  <c r="F275"/>
  <c r="L256"/>
  <c r="K256"/>
  <c r="J256"/>
  <c r="I256"/>
  <c r="H256"/>
  <c r="G256"/>
  <c r="F256"/>
  <c r="L233"/>
  <c r="K233"/>
  <c r="J233"/>
  <c r="I233"/>
  <c r="H233"/>
  <c r="G233"/>
  <c r="F233"/>
  <c r="L229"/>
  <c r="K229"/>
  <c r="J229"/>
  <c r="I229"/>
  <c r="H229"/>
  <c r="G229"/>
  <c r="F229"/>
  <c r="L224"/>
  <c r="K224"/>
  <c r="J224"/>
  <c r="I224"/>
  <c r="H224"/>
  <c r="G224"/>
  <c r="F224"/>
  <c r="L215"/>
  <c r="K215"/>
  <c r="J215"/>
  <c r="I215"/>
  <c r="H215"/>
  <c r="G215"/>
  <c r="F215"/>
  <c r="L210"/>
  <c r="K210"/>
  <c r="J210"/>
  <c r="I210"/>
  <c r="H210"/>
  <c r="G210"/>
  <c r="F210"/>
  <c r="L192"/>
  <c r="K192"/>
  <c r="J192"/>
  <c r="I192"/>
  <c r="H192"/>
  <c r="G192"/>
  <c r="F192"/>
  <c r="L187"/>
  <c r="K187"/>
  <c r="J187"/>
  <c r="I187"/>
  <c r="H187"/>
  <c r="G187"/>
  <c r="F187"/>
  <c r="L176"/>
  <c r="K176"/>
  <c r="J176"/>
  <c r="I176"/>
  <c r="H176"/>
  <c r="G176"/>
  <c r="F176"/>
  <c r="L168"/>
  <c r="K168"/>
  <c r="J168"/>
  <c r="I168"/>
  <c r="H168"/>
  <c r="G168"/>
  <c r="F168"/>
  <c r="L29"/>
  <c r="K29"/>
  <c r="J29"/>
  <c r="I29"/>
  <c r="H29"/>
  <c r="G29"/>
  <c r="F29"/>
  <c r="L25"/>
  <c r="K25"/>
  <c r="J25"/>
  <c r="I25"/>
  <c r="H25"/>
  <c r="G25"/>
  <c r="F25"/>
  <c r="L15"/>
  <c r="K15"/>
  <c r="J15"/>
  <c r="I15"/>
  <c r="H15"/>
  <c r="G15"/>
  <c r="F15"/>
  <c r="H9" i="2"/>
  <c r="C36"/>
  <c r="E36"/>
  <c r="F36"/>
  <c r="K382" i="8"/>
  <c r="H382"/>
  <c r="K392"/>
  <c r="H392"/>
  <c r="H8" i="5" l="1"/>
  <c r="L392" i="8"/>
  <c r="L382"/>
  <c r="K421" l="1"/>
  <c r="H421"/>
  <c r="K420"/>
  <c r="H420"/>
  <c r="K419"/>
  <c r="H419"/>
  <c r="K418"/>
  <c r="H418"/>
  <c r="K417"/>
  <c r="H417"/>
  <c r="K415"/>
  <c r="H415"/>
  <c r="K414"/>
  <c r="H414"/>
  <c r="K413"/>
  <c r="H413"/>
  <c r="K412"/>
  <c r="H412"/>
  <c r="K411"/>
  <c r="H411"/>
  <c r="K410"/>
  <c r="H410"/>
  <c r="K409"/>
  <c r="H409"/>
  <c r="K408"/>
  <c r="H408"/>
  <c r="K407"/>
  <c r="H407"/>
  <c r="K406"/>
  <c r="H406"/>
  <c r="K405"/>
  <c r="H405"/>
  <c r="K404"/>
  <c r="H404"/>
  <c r="K403"/>
  <c r="H403"/>
  <c r="K402"/>
  <c r="H402"/>
  <c r="K401"/>
  <c r="H401"/>
  <c r="K400"/>
  <c r="H400"/>
  <c r="K399"/>
  <c r="H399"/>
  <c r="K398"/>
  <c r="H398"/>
  <c r="K396"/>
  <c r="H396"/>
  <c r="K395"/>
  <c r="H395"/>
  <c r="K394"/>
  <c r="H394"/>
  <c r="K391"/>
  <c r="H391"/>
  <c r="K389"/>
  <c r="H389"/>
  <c r="K388"/>
  <c r="H388"/>
  <c r="K387"/>
  <c r="H387"/>
  <c r="K386"/>
  <c r="H386"/>
  <c r="K385"/>
  <c r="H385"/>
  <c r="K384"/>
  <c r="H384"/>
  <c r="K383"/>
  <c r="H383"/>
  <c r="K381"/>
  <c r="H381"/>
  <c r="K380"/>
  <c r="H380"/>
  <c r="K379"/>
  <c r="H379"/>
  <c r="K378"/>
  <c r="H378"/>
  <c r="K377"/>
  <c r="H377"/>
  <c r="K376"/>
  <c r="H376"/>
  <c r="K375"/>
  <c r="H375"/>
  <c r="K374"/>
  <c r="H374"/>
  <c r="K373"/>
  <c r="H373"/>
  <c r="K372"/>
  <c r="H372"/>
  <c r="K370"/>
  <c r="H370"/>
  <c r="K369"/>
  <c r="H369"/>
  <c r="K368"/>
  <c r="H368"/>
  <c r="K367"/>
  <c r="H367"/>
  <c r="K366"/>
  <c r="H366"/>
  <c r="H364"/>
  <c r="L364" s="1"/>
  <c r="H363"/>
  <c r="L363" s="1"/>
  <c r="H362"/>
  <c r="L362" s="1"/>
  <c r="H361"/>
  <c r="L361" s="1"/>
  <c r="K360"/>
  <c r="H360"/>
  <c r="K359"/>
  <c r="H359"/>
  <c r="K357"/>
  <c r="H357"/>
  <c r="K356"/>
  <c r="H356"/>
  <c r="K355"/>
  <c r="H355"/>
  <c r="K354"/>
  <c r="H354"/>
  <c r="K353"/>
  <c r="H353"/>
  <c r="K352"/>
  <c r="H352"/>
  <c r="K351"/>
  <c r="H351"/>
  <c r="K350"/>
  <c r="H350"/>
  <c r="K349"/>
  <c r="H349"/>
  <c r="K348"/>
  <c r="H348"/>
  <c r="K347"/>
  <c r="H347"/>
  <c r="K346"/>
  <c r="H346"/>
  <c r="K345"/>
  <c r="H345"/>
  <c r="K344"/>
  <c r="H344"/>
  <c r="K343"/>
  <c r="H343"/>
  <c r="K342"/>
  <c r="H342"/>
  <c r="K341"/>
  <c r="H341"/>
  <c r="K339"/>
  <c r="H339"/>
  <c r="K338"/>
  <c r="H338"/>
  <c r="K337"/>
  <c r="H337"/>
  <c r="K336"/>
  <c r="H336"/>
  <c r="K335"/>
  <c r="H335"/>
  <c r="K334"/>
  <c r="H334"/>
  <c r="K333"/>
  <c r="H333"/>
  <c r="K332"/>
  <c r="H332"/>
  <c r="K331"/>
  <c r="H331"/>
  <c r="K330"/>
  <c r="H330"/>
  <c r="K328"/>
  <c r="H328"/>
  <c r="K327"/>
  <c r="H327"/>
  <c r="K326"/>
  <c r="H326"/>
  <c r="K325"/>
  <c r="H325"/>
  <c r="K324"/>
  <c r="H324"/>
  <c r="K322"/>
  <c r="H322"/>
  <c r="K321"/>
  <c r="H321"/>
  <c r="K320"/>
  <c r="H320"/>
  <c r="K319"/>
  <c r="H319"/>
  <c r="H317"/>
  <c r="L317" s="1"/>
  <c r="K316"/>
  <c r="H316"/>
  <c r="K315"/>
  <c r="H315"/>
  <c r="K314"/>
  <c r="H314"/>
  <c r="K313"/>
  <c r="H313"/>
  <c r="K312"/>
  <c r="H312"/>
  <c r="K310"/>
  <c r="H310"/>
  <c r="K309"/>
  <c r="H309"/>
  <c r="K308"/>
  <c r="H308"/>
  <c r="K306"/>
  <c r="H306"/>
  <c r="K305"/>
  <c r="H305"/>
  <c r="K304"/>
  <c r="H304"/>
  <c r="K303"/>
  <c r="H303"/>
  <c r="K302"/>
  <c r="H302"/>
  <c r="K301"/>
  <c r="H301"/>
  <c r="K300"/>
  <c r="H300"/>
  <c r="K299"/>
  <c r="H299"/>
  <c r="K298"/>
  <c r="H298"/>
  <c r="K297"/>
  <c r="H297"/>
  <c r="K296"/>
  <c r="H296"/>
  <c r="K295"/>
  <c r="H295"/>
  <c r="K294"/>
  <c r="H294"/>
  <c r="K292"/>
  <c r="H292"/>
  <c r="K291"/>
  <c r="H291"/>
  <c r="K290"/>
  <c r="H290"/>
  <c r="K289"/>
  <c r="H289"/>
  <c r="K288"/>
  <c r="H288"/>
  <c r="K287"/>
  <c r="H287"/>
  <c r="K286"/>
  <c r="H286"/>
  <c r="K285"/>
  <c r="H285"/>
  <c r="K284"/>
  <c r="H284"/>
  <c r="K282"/>
  <c r="H282"/>
  <c r="K281"/>
  <c r="H281"/>
  <c r="K280"/>
  <c r="H280"/>
  <c r="K279"/>
  <c r="H279"/>
  <c r="K278"/>
  <c r="H278"/>
  <c r="K277"/>
  <c r="H277"/>
  <c r="K276"/>
  <c r="H276"/>
  <c r="K274"/>
  <c r="H274"/>
  <c r="K273"/>
  <c r="H273"/>
  <c r="K272"/>
  <c r="H272"/>
  <c r="K271"/>
  <c r="H271"/>
  <c r="K270"/>
  <c r="H270"/>
  <c r="K269"/>
  <c r="H269"/>
  <c r="K268"/>
  <c r="H268"/>
  <c r="K267"/>
  <c r="H267"/>
  <c r="K266"/>
  <c r="H266"/>
  <c r="K265"/>
  <c r="H265"/>
  <c r="K264"/>
  <c r="H264"/>
  <c r="K263"/>
  <c r="H263"/>
  <c r="K262"/>
  <c r="H262"/>
  <c r="K261"/>
  <c r="H261"/>
  <c r="K260"/>
  <c r="H260"/>
  <c r="K259"/>
  <c r="H259"/>
  <c r="K258"/>
  <c r="H258"/>
  <c r="K257"/>
  <c r="H257"/>
  <c r="K255"/>
  <c r="H255"/>
  <c r="K254"/>
  <c r="H254"/>
  <c r="K253"/>
  <c r="H253"/>
  <c r="K252"/>
  <c r="H252"/>
  <c r="K251"/>
  <c r="H251"/>
  <c r="K250"/>
  <c r="H250"/>
  <c r="K249"/>
  <c r="H249"/>
  <c r="K248"/>
  <c r="H248"/>
  <c r="K247"/>
  <c r="H247"/>
  <c r="K246"/>
  <c r="H246"/>
  <c r="K245"/>
  <c r="H245"/>
  <c r="K244"/>
  <c r="H244"/>
  <c r="K243"/>
  <c r="H243"/>
  <c r="K242"/>
  <c r="H242"/>
  <c r="H241"/>
  <c r="K240"/>
  <c r="H240"/>
  <c r="K239"/>
  <c r="H239"/>
  <c r="K238"/>
  <c r="L238" s="1"/>
  <c r="K237"/>
  <c r="H237"/>
  <c r="K236"/>
  <c r="H236"/>
  <c r="K235"/>
  <c r="H235"/>
  <c r="K234"/>
  <c r="H234"/>
  <c r="K232"/>
  <c r="H232"/>
  <c r="K231"/>
  <c r="H231"/>
  <c r="K230"/>
  <c r="H230"/>
  <c r="K228"/>
  <c r="H228"/>
  <c r="K227"/>
  <c r="H227"/>
  <c r="K226"/>
  <c r="H226"/>
  <c r="K225"/>
  <c r="H225"/>
  <c r="K223"/>
  <c r="H223"/>
  <c r="K222"/>
  <c r="H222"/>
  <c r="K221"/>
  <c r="H221"/>
  <c r="K220"/>
  <c r="H220"/>
  <c r="K219"/>
  <c r="H219"/>
  <c r="K218"/>
  <c r="H218"/>
  <c r="K217"/>
  <c r="H217"/>
  <c r="K216"/>
  <c r="H216"/>
  <c r="K214"/>
  <c r="H214"/>
  <c r="K213"/>
  <c r="H213"/>
  <c r="K212"/>
  <c r="H212"/>
  <c r="K211"/>
  <c r="H211"/>
  <c r="K209"/>
  <c r="H209"/>
  <c r="K208"/>
  <c r="H208"/>
  <c r="K207"/>
  <c r="H207"/>
  <c r="K206"/>
  <c r="H206"/>
  <c r="K205"/>
  <c r="H205"/>
  <c r="K204"/>
  <c r="H204"/>
  <c r="K203"/>
  <c r="H203"/>
  <c r="K202"/>
  <c r="H202"/>
  <c r="K201"/>
  <c r="H201"/>
  <c r="K200"/>
  <c r="H200"/>
  <c r="K199"/>
  <c r="H199"/>
  <c r="K198"/>
  <c r="H198"/>
  <c r="K197"/>
  <c r="H197"/>
  <c r="K196"/>
  <c r="H196"/>
  <c r="K195"/>
  <c r="H195"/>
  <c r="K194"/>
  <c r="H194"/>
  <c r="K193"/>
  <c r="H193"/>
  <c r="K191"/>
  <c r="H191"/>
  <c r="K190"/>
  <c r="H190"/>
  <c r="K189"/>
  <c r="H189"/>
  <c r="K188"/>
  <c r="H188"/>
  <c r="K186"/>
  <c r="H186"/>
  <c r="K185"/>
  <c r="H185"/>
  <c r="K184"/>
  <c r="H184"/>
  <c r="K183"/>
  <c r="H183"/>
  <c r="K182"/>
  <c r="H182"/>
  <c r="K181"/>
  <c r="H181"/>
  <c r="K180"/>
  <c r="H180"/>
  <c r="K179"/>
  <c r="H179"/>
  <c r="K178"/>
  <c r="H178"/>
  <c r="K177"/>
  <c r="H177"/>
  <c r="H175"/>
  <c r="L175" s="1"/>
  <c r="H174"/>
  <c r="L174" s="1"/>
  <c r="K173"/>
  <c r="H173"/>
  <c r="K172"/>
  <c r="H172"/>
  <c r="K171"/>
  <c r="H171"/>
  <c r="K170"/>
  <c r="H170"/>
  <c r="K169"/>
  <c r="H169"/>
  <c r="K167"/>
  <c r="H167"/>
  <c r="K166"/>
  <c r="H166"/>
  <c r="K165"/>
  <c r="H165"/>
  <c r="K164"/>
  <c r="H164"/>
  <c r="K163"/>
  <c r="H163"/>
  <c r="K162"/>
  <c r="H162"/>
  <c r="K161"/>
  <c r="H161"/>
  <c r="K160"/>
  <c r="H160"/>
  <c r="K159"/>
  <c r="H159"/>
  <c r="K158"/>
  <c r="H158"/>
  <c r="K157"/>
  <c r="H157"/>
  <c r="K156"/>
  <c r="H156"/>
  <c r="K155"/>
  <c r="H155"/>
  <c r="K154"/>
  <c r="H154"/>
  <c r="K153"/>
  <c r="H153"/>
  <c r="K152"/>
  <c r="H152"/>
  <c r="K151"/>
  <c r="H151"/>
  <c r="K150"/>
  <c r="H150"/>
  <c r="K149"/>
  <c r="H149"/>
  <c r="K148"/>
  <c r="H148"/>
  <c r="K147"/>
  <c r="H147"/>
  <c r="K146"/>
  <c r="H146"/>
  <c r="K145"/>
  <c r="H145"/>
  <c r="K144"/>
  <c r="H144"/>
  <c r="K143"/>
  <c r="H143"/>
  <c r="K142"/>
  <c r="H142"/>
  <c r="K141"/>
  <c r="H141"/>
  <c r="K140"/>
  <c r="H140"/>
  <c r="K139"/>
  <c r="H139"/>
  <c r="K138"/>
  <c r="H138"/>
  <c r="K137"/>
  <c r="H137"/>
  <c r="K136"/>
  <c r="H136"/>
  <c r="K135"/>
  <c r="H135"/>
  <c r="K134"/>
  <c r="H134"/>
  <c r="K133"/>
  <c r="H133"/>
  <c r="K132"/>
  <c r="H132"/>
  <c r="K131"/>
  <c r="H131"/>
  <c r="K130"/>
  <c r="H130"/>
  <c r="K129"/>
  <c r="H129"/>
  <c r="K128"/>
  <c r="H128"/>
  <c r="K127"/>
  <c r="H127"/>
  <c r="K126"/>
  <c r="H126"/>
  <c r="K125"/>
  <c r="H125"/>
  <c r="K124"/>
  <c r="H124"/>
  <c r="K123"/>
  <c r="H123"/>
  <c r="K122"/>
  <c r="H122"/>
  <c r="K121"/>
  <c r="H121"/>
  <c r="K120"/>
  <c r="H120"/>
  <c r="K119"/>
  <c r="H119"/>
  <c r="K118"/>
  <c r="H118"/>
  <c r="K117"/>
  <c r="H117"/>
  <c r="K116"/>
  <c r="H116"/>
  <c r="K115"/>
  <c r="H115"/>
  <c r="K114"/>
  <c r="H114"/>
  <c r="K113"/>
  <c r="H113"/>
  <c r="K112"/>
  <c r="H112"/>
  <c r="K111"/>
  <c r="H111"/>
  <c r="K110"/>
  <c r="H110"/>
  <c r="K109"/>
  <c r="H109"/>
  <c r="K108"/>
  <c r="H108"/>
  <c r="K107"/>
  <c r="H107"/>
  <c r="K106"/>
  <c r="H106"/>
  <c r="K105"/>
  <c r="H105"/>
  <c r="K104"/>
  <c r="H104"/>
  <c r="K103"/>
  <c r="H103"/>
  <c r="K102"/>
  <c r="H102"/>
  <c r="K101"/>
  <c r="H101"/>
  <c r="K100"/>
  <c r="H100"/>
  <c r="K99"/>
  <c r="H99"/>
  <c r="K98"/>
  <c r="H98"/>
  <c r="K97"/>
  <c r="H97"/>
  <c r="K96"/>
  <c r="H96"/>
  <c r="K95"/>
  <c r="H95"/>
  <c r="K94"/>
  <c r="H94"/>
  <c r="K93"/>
  <c r="H93"/>
  <c r="K92"/>
  <c r="H92"/>
  <c r="K91"/>
  <c r="H91"/>
  <c r="K90"/>
  <c r="H90"/>
  <c r="K89"/>
  <c r="H89"/>
  <c r="K88"/>
  <c r="H88"/>
  <c r="K87"/>
  <c r="H87"/>
  <c r="K86"/>
  <c r="H86"/>
  <c r="K85"/>
  <c r="H85"/>
  <c r="K84"/>
  <c r="H84"/>
  <c r="K83"/>
  <c r="H83"/>
  <c r="K82"/>
  <c r="H82"/>
  <c r="K81"/>
  <c r="H81"/>
  <c r="K80"/>
  <c r="H80"/>
  <c r="K79"/>
  <c r="H79"/>
  <c r="K78"/>
  <c r="H78"/>
  <c r="K77"/>
  <c r="H77"/>
  <c r="K76"/>
  <c r="H76"/>
  <c r="K75"/>
  <c r="H75"/>
  <c r="K74"/>
  <c r="H74"/>
  <c r="K73"/>
  <c r="H73"/>
  <c r="K72"/>
  <c r="H72"/>
  <c r="K71"/>
  <c r="H71"/>
  <c r="K70"/>
  <c r="H70"/>
  <c r="K69"/>
  <c r="H69"/>
  <c r="K68"/>
  <c r="H68"/>
  <c r="K67"/>
  <c r="H67"/>
  <c r="K66"/>
  <c r="H66"/>
  <c r="K65"/>
  <c r="H65"/>
  <c r="K64"/>
  <c r="H64"/>
  <c r="K63"/>
  <c r="H63"/>
  <c r="K62"/>
  <c r="H62"/>
  <c r="K61"/>
  <c r="H61"/>
  <c r="K60"/>
  <c r="H60"/>
  <c r="K59"/>
  <c r="H59"/>
  <c r="K58"/>
  <c r="H58"/>
  <c r="K57"/>
  <c r="H57"/>
  <c r="K56"/>
  <c r="H56"/>
  <c r="K55"/>
  <c r="H55"/>
  <c r="K54"/>
  <c r="H54"/>
  <c r="K53"/>
  <c r="H53"/>
  <c r="K52"/>
  <c r="H52"/>
  <c r="K51"/>
  <c r="H51"/>
  <c r="K50"/>
  <c r="H50"/>
  <c r="K49"/>
  <c r="H49"/>
  <c r="K48"/>
  <c r="H48"/>
  <c r="K47"/>
  <c r="H47"/>
  <c r="K46"/>
  <c r="H46"/>
  <c r="K45"/>
  <c r="H45"/>
  <c r="K44"/>
  <c r="H44"/>
  <c r="K43"/>
  <c r="H43"/>
  <c r="K42"/>
  <c r="H42"/>
  <c r="K41"/>
  <c r="H41"/>
  <c r="K40"/>
  <c r="H40"/>
  <c r="K39"/>
  <c r="H39"/>
  <c r="K38"/>
  <c r="H38"/>
  <c r="K37"/>
  <c r="H37"/>
  <c r="K36"/>
  <c r="H36"/>
  <c r="K35"/>
  <c r="H35"/>
  <c r="K34"/>
  <c r="H34"/>
  <c r="K33"/>
  <c r="H33"/>
  <c r="K32"/>
  <c r="H32"/>
  <c r="K31"/>
  <c r="H31"/>
  <c r="K30"/>
  <c r="H30"/>
  <c r="K28"/>
  <c r="H28"/>
  <c r="K27"/>
  <c r="H27"/>
  <c r="K26"/>
  <c r="H26"/>
  <c r="K24"/>
  <c r="L24" s="1"/>
  <c r="K23"/>
  <c r="H23"/>
  <c r="K22"/>
  <c r="H22"/>
  <c r="K21"/>
  <c r="H21"/>
  <c r="K20"/>
  <c r="H20"/>
  <c r="K19"/>
  <c r="H19"/>
  <c r="K18"/>
  <c r="H18"/>
  <c r="K17"/>
  <c r="H17"/>
  <c r="K16"/>
  <c r="H16"/>
  <c r="K14"/>
  <c r="H14"/>
  <c r="K13"/>
  <c r="H13"/>
  <c r="K12"/>
  <c r="H12"/>
  <c r="K11"/>
  <c r="H11"/>
  <c r="K10"/>
  <c r="H10"/>
  <c r="K9"/>
  <c r="H9"/>
  <c r="K8"/>
  <c r="H8"/>
  <c r="K7"/>
  <c r="H7"/>
  <c r="L10" l="1"/>
  <c r="L12"/>
  <c r="L9"/>
  <c r="L11"/>
  <c r="L18"/>
  <c r="L20"/>
  <c r="L335"/>
  <c r="L339"/>
  <c r="L346"/>
  <c r="L366"/>
  <c r="L368"/>
  <c r="L375"/>
  <c r="L381"/>
  <c r="L384"/>
  <c r="L386"/>
  <c r="L400"/>
  <c r="L408"/>
  <c r="L410"/>
  <c r="L414"/>
  <c r="L419"/>
  <c r="L421"/>
  <c r="L27"/>
  <c r="L36"/>
  <c r="L38"/>
  <c r="L52"/>
  <c r="L54"/>
  <c r="L62"/>
  <c r="L66"/>
  <c r="L70"/>
  <c r="L78"/>
  <c r="L82"/>
  <c r="L116"/>
  <c r="L53"/>
  <c r="L367"/>
  <c r="L396"/>
  <c r="L401"/>
  <c r="L403"/>
  <c r="L407"/>
  <c r="L409"/>
  <c r="L420"/>
  <c r="L117"/>
  <c r="L135"/>
  <c r="L141"/>
  <c r="L147"/>
  <c r="L149"/>
  <c r="L151"/>
  <c r="L155"/>
  <c r="L159"/>
  <c r="L163"/>
  <c r="L165"/>
  <c r="L167"/>
  <c r="L178"/>
  <c r="L196"/>
  <c r="L204"/>
  <c r="L222"/>
  <c r="L225"/>
  <c r="L230"/>
  <c r="L242"/>
  <c r="L246"/>
  <c r="L248"/>
  <c r="L267"/>
  <c r="L269"/>
  <c r="L273"/>
  <c r="L282"/>
  <c r="L150"/>
  <c r="L152"/>
  <c r="L179"/>
  <c r="L270"/>
  <c r="L284"/>
  <c r="L295"/>
  <c r="L308"/>
  <c r="L83"/>
  <c r="L87"/>
  <c r="L91"/>
  <c r="L101"/>
  <c r="L65"/>
  <c r="L69"/>
  <c r="L118"/>
  <c r="L126"/>
  <c r="L130"/>
  <c r="L134"/>
  <c r="L138"/>
  <c r="L197"/>
  <c r="L199"/>
  <c r="L203"/>
  <c r="L205"/>
  <c r="L209"/>
  <c r="L212"/>
  <c r="L219"/>
  <c r="L221"/>
  <c r="L226"/>
  <c r="L228"/>
  <c r="L247"/>
  <c r="L291"/>
  <c r="L296"/>
  <c r="L304"/>
  <c r="L306"/>
  <c r="L127"/>
  <c r="L290"/>
  <c r="L347"/>
  <c r="L71"/>
  <c r="L77"/>
  <c r="L85"/>
  <c r="L95"/>
  <c r="L99"/>
  <c r="L103"/>
  <c r="L109"/>
  <c r="L111"/>
  <c r="L113"/>
  <c r="L255"/>
  <c r="L258"/>
  <c r="L260"/>
  <c r="L268"/>
  <c r="L274"/>
  <c r="L31"/>
  <c r="L35"/>
  <c r="L37"/>
  <c r="L39"/>
  <c r="L45"/>
  <c r="L47"/>
  <c r="L49"/>
  <c r="L74"/>
  <c r="L129"/>
  <c r="L133"/>
  <c r="L142"/>
  <c r="L146"/>
  <c r="L171"/>
  <c r="L182"/>
  <c r="L206"/>
  <c r="L257"/>
  <c r="L259"/>
  <c r="L312"/>
  <c r="L325"/>
  <c r="L332"/>
  <c r="L334"/>
  <c r="L350"/>
  <c r="L46"/>
  <c r="L172"/>
  <c r="L319"/>
  <c r="L63"/>
  <c r="L86"/>
  <c r="L88"/>
  <c r="L110"/>
  <c r="L195"/>
  <c r="L234"/>
  <c r="L263"/>
  <c r="L280"/>
  <c r="L378"/>
  <c r="L387"/>
  <c r="L19"/>
  <c r="L44"/>
  <c r="L55"/>
  <c r="L57"/>
  <c r="L61"/>
  <c r="L64"/>
  <c r="L80"/>
  <c r="L94"/>
  <c r="L100"/>
  <c r="L102"/>
  <c r="L108"/>
  <c r="L119"/>
  <c r="L121"/>
  <c r="L125"/>
  <c r="L128"/>
  <c r="L144"/>
  <c r="L158"/>
  <c r="L164"/>
  <c r="L166"/>
  <c r="L181"/>
  <c r="L183"/>
  <c r="L190"/>
  <c r="L198"/>
  <c r="L217"/>
  <c r="L250"/>
  <c r="L254"/>
  <c r="L266"/>
  <c r="L271"/>
  <c r="L278"/>
  <c r="L294"/>
  <c r="L303"/>
  <c r="L330"/>
  <c r="L338"/>
  <c r="L349"/>
  <c r="L353"/>
  <c r="L355"/>
  <c r="L360"/>
  <c r="L370"/>
  <c r="L379"/>
  <c r="L388"/>
  <c r="L404"/>
  <c r="L412"/>
  <c r="L16"/>
  <c r="L56"/>
  <c r="L93"/>
  <c r="L120"/>
  <c r="L157"/>
  <c r="L391"/>
  <c r="L28"/>
  <c r="L72"/>
  <c r="L79"/>
  <c r="L136"/>
  <c r="L143"/>
  <c r="L169"/>
  <c r="L180"/>
  <c r="L191"/>
  <c r="L194"/>
  <c r="L232"/>
  <c r="L239"/>
  <c r="L243"/>
  <c r="L261"/>
  <c r="L265"/>
  <c r="L279"/>
  <c r="L292"/>
  <c r="L310"/>
  <c r="L326"/>
  <c r="L354"/>
  <c r="L356"/>
  <c r="L389"/>
  <c r="L372"/>
  <c r="L8"/>
  <c r="L33"/>
  <c r="L50"/>
  <c r="L67"/>
  <c r="L84"/>
  <c r="L97"/>
  <c r="L114"/>
  <c r="L131"/>
  <c r="L148"/>
  <c r="L161"/>
  <c r="L170"/>
  <c r="L252"/>
  <c r="L369"/>
  <c r="L376"/>
  <c r="L14"/>
  <c r="L17"/>
  <c r="L32"/>
  <c r="L43"/>
  <c r="L60"/>
  <c r="L73"/>
  <c r="L90"/>
  <c r="L96"/>
  <c r="L107"/>
  <c r="L124"/>
  <c r="L137"/>
  <c r="L154"/>
  <c r="L160"/>
  <c r="L173"/>
  <c r="L186"/>
  <c r="L189"/>
  <c r="L202"/>
  <c r="L208"/>
  <c r="L218"/>
  <c r="L236"/>
  <c r="L240"/>
  <c r="L245"/>
  <c r="L251"/>
  <c r="L264"/>
  <c r="L277"/>
  <c r="L286"/>
  <c r="L298"/>
  <c r="L302"/>
  <c r="L305"/>
  <c r="L314"/>
  <c r="L321"/>
  <c r="L324"/>
  <c r="L328"/>
  <c r="L331"/>
  <c r="L341"/>
  <c r="L345"/>
  <c r="L348"/>
  <c r="L352"/>
  <c r="L383"/>
  <c r="L399"/>
  <c r="L402"/>
  <c r="L406"/>
  <c r="L413"/>
  <c r="L26"/>
  <c r="L13"/>
  <c r="L23"/>
  <c r="L42"/>
  <c r="L48"/>
  <c r="L59"/>
  <c r="L76"/>
  <c r="L89"/>
  <c r="L106"/>
  <c r="L112"/>
  <c r="L123"/>
  <c r="L140"/>
  <c r="L153"/>
  <c r="L185"/>
  <c r="L188"/>
  <c r="L201"/>
  <c r="L207"/>
  <c r="L214"/>
  <c r="L235"/>
  <c r="L244"/>
  <c r="L285"/>
  <c r="L289"/>
  <c r="L297"/>
  <c r="L301"/>
  <c r="L320"/>
  <c r="L337"/>
  <c r="L344"/>
  <c r="L351"/>
  <c r="L374"/>
  <c r="L398"/>
  <c r="L405"/>
  <c r="L22"/>
  <c r="L41"/>
  <c r="L58"/>
  <c r="L75"/>
  <c r="L92"/>
  <c r="L105"/>
  <c r="L122"/>
  <c r="L139"/>
  <c r="L156"/>
  <c r="L184"/>
  <c r="L200"/>
  <c r="L213"/>
  <c r="L220"/>
  <c r="L223"/>
  <c r="L262"/>
  <c r="L288"/>
  <c r="L300"/>
  <c r="L316"/>
  <c r="L333"/>
  <c r="L336"/>
  <c r="L357"/>
  <c r="L359"/>
  <c r="L411"/>
  <c r="L415"/>
  <c r="L418"/>
  <c r="L21"/>
  <c r="L30"/>
  <c r="L34"/>
  <c r="L40"/>
  <c r="L51"/>
  <c r="L68"/>
  <c r="L81"/>
  <c r="L98"/>
  <c r="L104"/>
  <c r="L115"/>
  <c r="L132"/>
  <c r="L145"/>
  <c r="L162"/>
  <c r="L193"/>
  <c r="L237"/>
  <c r="L249"/>
  <c r="L253"/>
  <c r="L272"/>
  <c r="L281"/>
  <c r="L287"/>
  <c r="L299"/>
  <c r="L315"/>
  <c r="L322"/>
  <c r="L342"/>
  <c r="L373"/>
  <c r="L377"/>
  <c r="L380"/>
  <c r="L385"/>
  <c r="L394"/>
  <c r="L216"/>
  <c r="L276"/>
  <c r="L327"/>
  <c r="L343"/>
  <c r="L417"/>
  <c r="L211"/>
  <c r="L227"/>
  <c r="L231"/>
  <c r="L241"/>
  <c r="L309"/>
  <c r="L313"/>
  <c r="L395"/>
  <c r="L7"/>
  <c r="L177"/>
  <c r="J36" i="6"/>
  <c r="I36"/>
  <c r="F36"/>
  <c r="E36"/>
  <c r="C36"/>
  <c r="B36"/>
  <c r="G21"/>
  <c r="D21"/>
  <c r="K21" s="1"/>
  <c r="K19"/>
  <c r="G19"/>
  <c r="D19"/>
  <c r="G18"/>
  <c r="D18"/>
  <c r="K18" s="1"/>
  <c r="G35"/>
  <c r="D35"/>
  <c r="K35" s="1"/>
  <c r="K34"/>
  <c r="G34"/>
  <c r="H34" s="1"/>
  <c r="D34"/>
  <c r="G17"/>
  <c r="D17"/>
  <c r="K17" s="1"/>
  <c r="G15"/>
  <c r="D15"/>
  <c r="K15" s="1"/>
  <c r="G33"/>
  <c r="D33"/>
  <c r="K33" s="1"/>
  <c r="G23"/>
  <c r="D23"/>
  <c r="K23" s="1"/>
  <c r="K12"/>
  <c r="G12"/>
  <c r="D12"/>
  <c r="G6"/>
  <c r="D6"/>
  <c r="K6" s="1"/>
  <c r="G32"/>
  <c r="D32"/>
  <c r="K32" s="1"/>
  <c r="K8"/>
  <c r="G8"/>
  <c r="H8" s="1"/>
  <c r="D8"/>
  <c r="G31"/>
  <c r="D31"/>
  <c r="K31" s="1"/>
  <c r="G30"/>
  <c r="D30"/>
  <c r="K30" s="1"/>
  <c r="G10"/>
  <c r="D10"/>
  <c r="K10" s="1"/>
  <c r="G29"/>
  <c r="D29"/>
  <c r="K29" s="1"/>
  <c r="K9"/>
  <c r="G9"/>
  <c r="D9"/>
  <c r="G11"/>
  <c r="D11"/>
  <c r="K11" s="1"/>
  <c r="G28"/>
  <c r="D28"/>
  <c r="K28" s="1"/>
  <c r="K27"/>
  <c r="G27"/>
  <c r="H27" s="1"/>
  <c r="D27"/>
  <c r="G26"/>
  <c r="D26"/>
  <c r="K26" s="1"/>
  <c r="G16"/>
  <c r="D16"/>
  <c r="K16" s="1"/>
  <c r="G7"/>
  <c r="D7"/>
  <c r="K7" s="1"/>
  <c r="G20"/>
  <c r="D20"/>
  <c r="K20" s="1"/>
  <c r="K25"/>
  <c r="G25"/>
  <c r="D25"/>
  <c r="G22"/>
  <c r="D22"/>
  <c r="K22" s="1"/>
  <c r="G14"/>
  <c r="D14"/>
  <c r="K14" s="1"/>
  <c r="K13"/>
  <c r="G13"/>
  <c r="H13" s="1"/>
  <c r="D13"/>
  <c r="G24"/>
  <c r="D24"/>
  <c r="K24" s="1"/>
  <c r="G34" i="5"/>
  <c r="D34"/>
  <c r="K34" s="1"/>
  <c r="G33"/>
  <c r="D33"/>
  <c r="K33" s="1"/>
  <c r="G32"/>
  <c r="D32"/>
  <c r="K32" s="1"/>
  <c r="G15"/>
  <c r="D15"/>
  <c r="K15" s="1"/>
  <c r="G13"/>
  <c r="D13"/>
  <c r="K13" s="1"/>
  <c r="G31"/>
  <c r="D31"/>
  <c r="K31" s="1"/>
  <c r="G30"/>
  <c r="D30"/>
  <c r="K30" s="1"/>
  <c r="G29"/>
  <c r="D29"/>
  <c r="K29" s="1"/>
  <c r="G18"/>
  <c r="D18"/>
  <c r="K18" s="1"/>
  <c r="G28"/>
  <c r="D28"/>
  <c r="K28" s="1"/>
  <c r="G20"/>
  <c r="D20"/>
  <c r="K20" s="1"/>
  <c r="G27"/>
  <c r="D27"/>
  <c r="K27" s="1"/>
  <c r="G26"/>
  <c r="D26"/>
  <c r="K26" s="1"/>
  <c r="G19"/>
  <c r="D19"/>
  <c r="K19" s="1"/>
  <c r="G11"/>
  <c r="D11"/>
  <c r="K11" s="1"/>
  <c r="G14"/>
  <c r="D14"/>
  <c r="K14" s="1"/>
  <c r="G25"/>
  <c r="D25"/>
  <c r="K25" s="1"/>
  <c r="G21"/>
  <c r="D21"/>
  <c r="K21" s="1"/>
  <c r="G17"/>
  <c r="D17"/>
  <c r="K17" s="1"/>
  <c r="G10"/>
  <c r="D10"/>
  <c r="K10" s="1"/>
  <c r="G23"/>
  <c r="D23"/>
  <c r="K23" s="1"/>
  <c r="G16"/>
  <c r="D16"/>
  <c r="K16" s="1"/>
  <c r="G9"/>
  <c r="D9"/>
  <c r="K9" s="1"/>
  <c r="G6"/>
  <c r="D6"/>
  <c r="K6" s="1"/>
  <c r="G22"/>
  <c r="D22"/>
  <c r="K22" s="1"/>
  <c r="G7"/>
  <c r="D7"/>
  <c r="G12"/>
  <c r="D12"/>
  <c r="K12" s="1"/>
  <c r="G24"/>
  <c r="D24"/>
  <c r="K24" s="1"/>
  <c r="G5"/>
  <c r="G35" s="1"/>
  <c r="D5"/>
  <c r="J36" i="2"/>
  <c r="I36"/>
  <c r="B36"/>
  <c r="G9"/>
  <c r="G36" s="1"/>
  <c r="G35"/>
  <c r="G6"/>
  <c r="G16"/>
  <c r="G22"/>
  <c r="G29"/>
  <c r="G27"/>
  <c r="G23"/>
  <c r="G12"/>
  <c r="G32"/>
  <c r="G26"/>
  <c r="G10"/>
  <c r="G11"/>
  <c r="G21"/>
  <c r="G19"/>
  <c r="G13"/>
  <c r="G33"/>
  <c r="G17"/>
  <c r="G30"/>
  <c r="G24"/>
  <c r="G20"/>
  <c r="G7"/>
  <c r="G25"/>
  <c r="G15"/>
  <c r="G14"/>
  <c r="G34"/>
  <c r="G31"/>
  <c r="G8"/>
  <c r="G28"/>
  <c r="G18"/>
  <c r="D9"/>
  <c r="D35"/>
  <c r="D6"/>
  <c r="D16"/>
  <c r="D22"/>
  <c r="D29"/>
  <c r="D27"/>
  <c r="D23"/>
  <c r="D12"/>
  <c r="D32"/>
  <c r="D26"/>
  <c r="D10"/>
  <c r="D11"/>
  <c r="D21"/>
  <c r="D19"/>
  <c r="D13"/>
  <c r="D33"/>
  <c r="D17"/>
  <c r="D30"/>
  <c r="D36" s="1"/>
  <c r="D24"/>
  <c r="D20"/>
  <c r="D7"/>
  <c r="D25"/>
  <c r="D15"/>
  <c r="K15" s="1"/>
  <c r="D14"/>
  <c r="D34"/>
  <c r="D31"/>
  <c r="D8"/>
  <c r="K8" s="1"/>
  <c r="D28"/>
  <c r="D18"/>
  <c r="K5" i="5" l="1"/>
  <c r="D35"/>
  <c r="K7"/>
  <c r="H22" i="6"/>
  <c r="H11"/>
  <c r="H6"/>
  <c r="H18"/>
  <c r="H20"/>
  <c r="H29"/>
  <c r="H23"/>
  <c r="H21"/>
  <c r="K7" i="2"/>
  <c r="K29"/>
  <c r="H16" i="6"/>
  <c r="H30"/>
  <c r="H15"/>
  <c r="D36"/>
  <c r="H14"/>
  <c r="H7"/>
  <c r="H28"/>
  <c r="H10"/>
  <c r="H32"/>
  <c r="H33"/>
  <c r="H35"/>
  <c r="K36"/>
  <c r="H24"/>
  <c r="H25"/>
  <c r="H26"/>
  <c r="H9"/>
  <c r="H31"/>
  <c r="H12"/>
  <c r="H17"/>
  <c r="H19"/>
  <c r="G36"/>
  <c r="H5" i="5"/>
  <c r="H24"/>
  <c r="H12"/>
  <c r="H7"/>
  <c r="H22"/>
  <c r="H6"/>
  <c r="H9"/>
  <c r="H16"/>
  <c r="H23"/>
  <c r="H10"/>
  <c r="H17"/>
  <c r="H21"/>
  <c r="H25"/>
  <c r="H14"/>
  <c r="H11"/>
  <c r="H19"/>
  <c r="H26"/>
  <c r="H27"/>
  <c r="H20"/>
  <c r="H28"/>
  <c r="H18"/>
  <c r="H29"/>
  <c r="H30"/>
  <c r="H31"/>
  <c r="H13"/>
  <c r="H15"/>
  <c r="H32"/>
  <c r="H33"/>
  <c r="H34"/>
  <c r="K24" i="2"/>
  <c r="K35"/>
  <c r="H15"/>
  <c r="K17"/>
  <c r="H13"/>
  <c r="H10"/>
  <c r="H23"/>
  <c r="K32"/>
  <c r="K34"/>
  <c r="H34"/>
  <c r="H17"/>
  <c r="K14"/>
  <c r="K20"/>
  <c r="K11"/>
  <c r="H12"/>
  <c r="K18"/>
  <c r="H21"/>
  <c r="K21"/>
  <c r="K10"/>
  <c r="K28"/>
  <c r="K9"/>
  <c r="H29"/>
  <c r="H35"/>
  <c r="K16"/>
  <c r="H8"/>
  <c r="H16"/>
  <c r="K33"/>
  <c r="K22"/>
  <c r="H14"/>
  <c r="H20"/>
  <c r="H33"/>
  <c r="H11"/>
  <c r="H22"/>
  <c r="H24"/>
  <c r="K12"/>
  <c r="H28"/>
  <c r="K13"/>
  <c r="K23"/>
  <c r="H18"/>
  <c r="H7"/>
  <c r="H32"/>
  <c r="K31"/>
  <c r="K25"/>
  <c r="K30"/>
  <c r="K19"/>
  <c r="K26"/>
  <c r="K27"/>
  <c r="K6"/>
  <c r="H31"/>
  <c r="H25"/>
  <c r="H30"/>
  <c r="H36" s="1"/>
  <c r="H19"/>
  <c r="H26"/>
  <c r="H27"/>
  <c r="H6"/>
  <c r="H35" i="5" l="1"/>
  <c r="K35"/>
  <c r="H36" i="6"/>
  <c r="K36" i="2"/>
</calcChain>
</file>

<file path=xl/sharedStrings.xml><?xml version="1.0" encoding="utf-8"?>
<sst xmlns="http://schemas.openxmlformats.org/spreadsheetml/2006/main" count="1475" uniqueCount="647">
  <si>
    <t>gÁfÃªï UÁA¢ü UÁæ«ÄÃt ªÀ¸Àw ¤UÀªÀÄ</t>
  </si>
  <si>
    <t>ªÀÄÄRåªÀÄAwæUÀ¼À £ÀUÀgÀ ªÀ¸Àw AiÉÆÃd£ÉAiÀÄr ºÀAaPÉUÉ ®¨sÀå«gÀÄªÀ RjÃ¢/¸ÀgÀPÁj d«ÄÃ¤£À «ªÀgÀ</t>
  </si>
  <si>
    <t>f¯Éè</t>
  </si>
  <si>
    <t>£ÀUÀgÀ ¸ÀÜ½ÃAiÀÄ ¸ÀA¸ÉÜ</t>
  </si>
  <si>
    <t>±ÉæÃtÂ</t>
  </si>
  <si>
    <t>UÁæªÀÄ</t>
  </si>
  <si>
    <t>¸ÀªÉð £ÀA§gï</t>
  </si>
  <si>
    <t>MlÄÖ ®¨sÀå«gÀÄªÀ d«ÄÃ£ÀÄ «¹ÛÃtð (JPÀgÉ &amp; ¸ÉAlì)</t>
  </si>
  <si>
    <t xml:space="preserve">¥Àæ¸ÀÄÛvÀ UÀÄgÀÄw¹gÀÄªÀ ¸ÀPÁðj/SÁ¸ÀV d«ÄÃ¤£À «ªÀgÀ </t>
  </si>
  <si>
    <t xml:space="preserve">MlÄÖ d«ÄÃ¤£À°è UÀÄA¥ÀÄ ªÀÄ£ÉUÀ½UÉ «ÄÃ¸À°nÖgÀÄªÀ d«ÄÃ£ÀÄ    (JPÀgÉ/¸ÉAmïì) </t>
  </si>
  <si>
    <t>¸ÀPÁðj</t>
  </si>
  <si>
    <t>SÁ¸ÀV</t>
  </si>
  <si>
    <t xml:space="preserve">MlÄÖ </t>
  </si>
  <si>
    <t>Bagalkot</t>
  </si>
  <si>
    <t>Bagalkot CMC</t>
  </si>
  <si>
    <t>Navanagara</t>
  </si>
  <si>
    <t>2012-2013</t>
  </si>
  <si>
    <t>Mahalingapur TMC</t>
  </si>
  <si>
    <t>30/d</t>
  </si>
  <si>
    <t>Rabakavi</t>
  </si>
  <si>
    <t>Ballari</t>
  </si>
  <si>
    <t>Ballari CC</t>
  </si>
  <si>
    <t>Hospet TP</t>
  </si>
  <si>
    <t>Jambunathanahalli</t>
  </si>
  <si>
    <t>Hoovinahadagali</t>
  </si>
  <si>
    <t>207/b</t>
  </si>
  <si>
    <t>Kuragodu TP</t>
  </si>
  <si>
    <t>Kudutini TP</t>
  </si>
  <si>
    <t>Sandur TMC</t>
  </si>
  <si>
    <t>61, 62/1, 62/2, 63, 64, 65</t>
  </si>
  <si>
    <t>187,188/b,189/b,388/2</t>
  </si>
  <si>
    <t>Tekkalakote TP</t>
  </si>
  <si>
    <t>571d</t>
  </si>
  <si>
    <t>Bangalore Rural</t>
  </si>
  <si>
    <t>Doddaballapur</t>
  </si>
  <si>
    <t>2016-2017</t>
  </si>
  <si>
    <t>Siddanayakanahalli</t>
  </si>
  <si>
    <t>2016-2018</t>
  </si>
  <si>
    <t>Rojipura</t>
  </si>
  <si>
    <t>Devanahalli TMC</t>
  </si>
  <si>
    <t>Bommavara Road</t>
  </si>
  <si>
    <t>26/1</t>
  </si>
  <si>
    <t>Bangalore Urban</t>
  </si>
  <si>
    <t>BBMP</t>
  </si>
  <si>
    <t>Bidarahalli</t>
  </si>
  <si>
    <t>Mandooru</t>
  </si>
  <si>
    <t>Kada agrahara</t>
  </si>
  <si>
    <t>Nibekayipura</t>
  </si>
  <si>
    <t>52 Udape 75</t>
  </si>
  <si>
    <t>Kitthaganooru</t>
  </si>
  <si>
    <t>Kannooru</t>
  </si>
  <si>
    <t>Horamavu agara</t>
  </si>
  <si>
    <t>104/1</t>
  </si>
  <si>
    <t>Kyalasanahalli</t>
  </si>
  <si>
    <t>Nagareshwara nagenahalli</t>
  </si>
  <si>
    <t xml:space="preserve">Horamavu </t>
  </si>
  <si>
    <t>Kodigehalli</t>
  </si>
  <si>
    <t>Devasandra</t>
  </si>
  <si>
    <t>K.Narayanapura</t>
  </si>
  <si>
    <t>Kodathi</t>
  </si>
  <si>
    <t>Pillahalli</t>
  </si>
  <si>
    <t>Thotagere</t>
  </si>
  <si>
    <t>Bommashettihalli</t>
  </si>
  <si>
    <t>Mallasandra</t>
  </si>
  <si>
    <t>Lakkenahalli</t>
  </si>
  <si>
    <t>Kukkanahalli</t>
  </si>
  <si>
    <t>Kitthanahalli</t>
  </si>
  <si>
    <t>Alooru</t>
  </si>
  <si>
    <t>Govindapura</t>
  </si>
  <si>
    <t>Agraharapalya</t>
  </si>
  <si>
    <t>Betthanagere</t>
  </si>
  <si>
    <t>Lakshmipura</t>
  </si>
  <si>
    <t>Gowdahalli</t>
  </si>
  <si>
    <t>Ganigaranahalli</t>
  </si>
  <si>
    <t>75/76</t>
  </si>
  <si>
    <t>Doddanagamangala</t>
  </si>
  <si>
    <t>Hulimavu</t>
  </si>
  <si>
    <t>Nyanappanahalli</t>
  </si>
  <si>
    <t>Arehalli</t>
  </si>
  <si>
    <t>Nelaguli</t>
  </si>
  <si>
    <t>Vaddarapalya</t>
  </si>
  <si>
    <t>Kembatthahalli</t>
  </si>
  <si>
    <t>Kenchanapura</t>
  </si>
  <si>
    <t>Kumbalagoodu</t>
  </si>
  <si>
    <t>Bheemanakuppe</t>
  </si>
  <si>
    <t>Maligondanahalli</t>
  </si>
  <si>
    <t>Devagere</t>
  </si>
  <si>
    <t>Chinnakurchi</t>
  </si>
  <si>
    <t>Muddayyanapalya</t>
  </si>
  <si>
    <t>Chunchanakuppe</t>
  </si>
  <si>
    <t>Chikkaluru rampura</t>
  </si>
  <si>
    <t>Punagamaranahalli</t>
  </si>
  <si>
    <t>Chikkajala</t>
  </si>
  <si>
    <t>76/P4</t>
  </si>
  <si>
    <t>76/P7</t>
  </si>
  <si>
    <t>Marenahalli</t>
  </si>
  <si>
    <t>173/P9</t>
  </si>
  <si>
    <t>Mahadeva Kodigehalli</t>
  </si>
  <si>
    <t>119/P5</t>
  </si>
  <si>
    <t>Kuduregere</t>
  </si>
  <si>
    <t>Hunasamaranahalli</t>
  </si>
  <si>
    <t>Baiyappanahalli</t>
  </si>
  <si>
    <t>Doddajala</t>
  </si>
  <si>
    <t>46/5</t>
  </si>
  <si>
    <t>Nellukunte</t>
  </si>
  <si>
    <t>Kadiganahalli</t>
  </si>
  <si>
    <t>179/P1</t>
  </si>
  <si>
    <t>Bainahalli</t>
  </si>
  <si>
    <t>Maralukunte</t>
  </si>
  <si>
    <t>50/P31</t>
  </si>
  <si>
    <t>Boyilahalli</t>
  </si>
  <si>
    <t>Navarathna agrahara</t>
  </si>
  <si>
    <t>Bandi Kodigehalli</t>
  </si>
  <si>
    <t>Gollahalli</t>
  </si>
  <si>
    <t>Utthanahalli</t>
  </si>
  <si>
    <t>Koluvarayanahalli</t>
  </si>
  <si>
    <t>Lingarajapura</t>
  </si>
  <si>
    <t>Itagalpura</t>
  </si>
  <si>
    <t>Sadenahalli</t>
  </si>
  <si>
    <t>Dasenahalli</t>
  </si>
  <si>
    <t>Addiganahalli</t>
  </si>
  <si>
    <t>Sasiveghatta</t>
  </si>
  <si>
    <t>Suradenapura</t>
  </si>
  <si>
    <t>Shreeramanahalli</t>
  </si>
  <si>
    <t>Chokkanahalli</t>
  </si>
  <si>
    <t>Banahalli</t>
  </si>
  <si>
    <t>Yamare</t>
  </si>
  <si>
    <t>Chikkanahalli Kamanahalli</t>
  </si>
  <si>
    <t>Bikkanahalli</t>
  </si>
  <si>
    <t>Koothaganahalli</t>
  </si>
  <si>
    <t>Ramanayakanahalli</t>
  </si>
  <si>
    <t>Goolimangala</t>
  </si>
  <si>
    <t>Heggondanahalli</t>
  </si>
  <si>
    <t>Koogooru</t>
  </si>
  <si>
    <t>Ali bommasandra</t>
  </si>
  <si>
    <t>Rayasadra</t>
  </si>
  <si>
    <t>Chambenahalli</t>
  </si>
  <si>
    <t>Kommasandra</t>
  </si>
  <si>
    <t>Koodlugrama</t>
  </si>
  <si>
    <t>Byalahalli</t>
  </si>
  <si>
    <t>S.Bhangipura</t>
  </si>
  <si>
    <t>Koppa</t>
  </si>
  <si>
    <t>Shivanahalli</t>
  </si>
  <si>
    <t>Vabasandra</t>
  </si>
  <si>
    <t>Kallubalu</t>
  </si>
  <si>
    <t>Mahanthalingapura</t>
  </si>
  <si>
    <t>Bannerughatta</t>
  </si>
  <si>
    <t>J.Bangipura</t>
  </si>
  <si>
    <t>Menasiganahalli</t>
  </si>
  <si>
    <t>Kunbaranahalli</t>
  </si>
  <si>
    <t>Lingapura</t>
  </si>
  <si>
    <t>Aravanthigepura</t>
  </si>
  <si>
    <t>Anekal Rural</t>
  </si>
  <si>
    <t>Indlavadi</t>
  </si>
  <si>
    <t>Haladenahalli</t>
  </si>
  <si>
    <t>Soppahalli</t>
  </si>
  <si>
    <t>Gudnahalli</t>
  </si>
  <si>
    <t>Bhakthipura</t>
  </si>
  <si>
    <t>Halehalli</t>
  </si>
  <si>
    <t>Bidarakuppe</t>
  </si>
  <si>
    <t>Belagavi</t>
  </si>
  <si>
    <t>Belagavi CC</t>
  </si>
  <si>
    <t>241/§, 658/1a, 135/pa1, 167/pa1,p2</t>
  </si>
  <si>
    <t>Chikkodi TMC</t>
  </si>
  <si>
    <t xml:space="preserve"> </t>
  </si>
  <si>
    <t>326a</t>
  </si>
  <si>
    <t>Ramadurga TMC</t>
  </si>
  <si>
    <t>Nippani CMC</t>
  </si>
  <si>
    <t>419, 89</t>
  </si>
  <si>
    <t>Sankeshwar</t>
  </si>
  <si>
    <t>Bidar</t>
  </si>
  <si>
    <t>Basavakalyana TMC</t>
  </si>
  <si>
    <t>2015-2016</t>
  </si>
  <si>
    <t>Partapur</t>
  </si>
  <si>
    <t>34/6</t>
  </si>
  <si>
    <t>45/1</t>
  </si>
  <si>
    <t>Aurad TP</t>
  </si>
  <si>
    <t>Aurad (b)</t>
  </si>
  <si>
    <t>45/2</t>
  </si>
  <si>
    <t>Betabalakunda</t>
  </si>
  <si>
    <t>138/1, 138/2, 138/3, 138/6</t>
  </si>
  <si>
    <t>Bhalki TMC</t>
  </si>
  <si>
    <t>Bhalki</t>
  </si>
  <si>
    <t>Bidar CMC</t>
  </si>
  <si>
    <t>27, 28</t>
  </si>
  <si>
    <t>Chitaguppa TMC</t>
  </si>
  <si>
    <t>Chitaguppa</t>
  </si>
  <si>
    <t>178/2, 178/a,178/1b</t>
  </si>
  <si>
    <t>Chamarajnagar</t>
  </si>
  <si>
    <t>Chamarajnagar CMC</t>
  </si>
  <si>
    <t>Uttuvalli</t>
  </si>
  <si>
    <t>Gundlupet TMC</t>
  </si>
  <si>
    <t>Madahalli, Vijayapura</t>
  </si>
  <si>
    <t>219/1,221,221, 130/1, 130/2, 130/3, 131/1, 131/2</t>
  </si>
  <si>
    <t>Kollegala CMC</t>
  </si>
  <si>
    <t>Bastipura</t>
  </si>
  <si>
    <t>114/2/3/4/5/6/7/8/9/10</t>
  </si>
  <si>
    <t>Chikmagalore</t>
  </si>
  <si>
    <t>Chikmagalore CMC</t>
  </si>
  <si>
    <t>Indavar</t>
  </si>
  <si>
    <t>47, 49, 38</t>
  </si>
  <si>
    <t>Birur TMC</t>
  </si>
  <si>
    <t>Birur Kawal</t>
  </si>
  <si>
    <t>1/2p</t>
  </si>
  <si>
    <t>0.00</t>
  </si>
  <si>
    <t>Koppa TP</t>
  </si>
  <si>
    <t>Addada</t>
  </si>
  <si>
    <t>77</t>
  </si>
  <si>
    <t>N.R. Pura</t>
  </si>
  <si>
    <t>Gramtana</t>
  </si>
  <si>
    <t>Chickballapur</t>
  </si>
  <si>
    <t>Bagepalli</t>
  </si>
  <si>
    <t>Gownapalli Road</t>
  </si>
  <si>
    <t>Chintamani CMC</t>
  </si>
  <si>
    <t>2014-2015</t>
  </si>
  <si>
    <t/>
  </si>
  <si>
    <t>31</t>
  </si>
  <si>
    <t>Venkatagiri Kote</t>
  </si>
  <si>
    <t>31,31/2, 80/1, 80/2, 78</t>
  </si>
  <si>
    <t>Gowribidanur TMC</t>
  </si>
  <si>
    <t>95/1, 95/2, 78, 101/P1</t>
  </si>
  <si>
    <t>62, 63, 65</t>
  </si>
  <si>
    <t>Gudibande TMC</t>
  </si>
  <si>
    <t>Bramhanar Road</t>
  </si>
  <si>
    <t>76, 87</t>
  </si>
  <si>
    <t>Sidlaghatta TMC</t>
  </si>
  <si>
    <t>2013-2014</t>
  </si>
  <si>
    <t>Abbaludu</t>
  </si>
  <si>
    <t>87/P1</t>
  </si>
  <si>
    <t>87/P2</t>
  </si>
  <si>
    <t>87/P3</t>
  </si>
  <si>
    <t>87/P4</t>
  </si>
  <si>
    <t>87</t>
  </si>
  <si>
    <t>87/P9</t>
  </si>
  <si>
    <t>87/P10</t>
  </si>
  <si>
    <t>87/P11</t>
  </si>
  <si>
    <t>87/P13</t>
  </si>
  <si>
    <t>87/P15</t>
  </si>
  <si>
    <t>87/P17</t>
  </si>
  <si>
    <t>Chitradurga</t>
  </si>
  <si>
    <t>Challakere TMC</t>
  </si>
  <si>
    <t>Chitradurga CMC</t>
  </si>
  <si>
    <t>Medehalli</t>
  </si>
  <si>
    <t>Holalkere TP</t>
  </si>
  <si>
    <t>175/2b2, 431</t>
  </si>
  <si>
    <t>Hiriyur</t>
  </si>
  <si>
    <t>Hosadurga</t>
  </si>
  <si>
    <t>Goravinakallu</t>
  </si>
  <si>
    <t>Dakshina Kannada</t>
  </si>
  <si>
    <t>Mangalore CC</t>
  </si>
  <si>
    <t>Padavu</t>
  </si>
  <si>
    <t>82/10</t>
  </si>
  <si>
    <t>Edya</t>
  </si>
  <si>
    <t>16/p1</t>
  </si>
  <si>
    <t>108/1a,1b</t>
  </si>
  <si>
    <t>Tiruvailu</t>
  </si>
  <si>
    <t>102/p1</t>
  </si>
  <si>
    <t>Davanagere</t>
  </si>
  <si>
    <t>Channagiri TP</t>
  </si>
  <si>
    <t>2009-2010</t>
  </si>
  <si>
    <t>135</t>
  </si>
  <si>
    <t>Davanagere CC</t>
  </si>
  <si>
    <t>Doddabati</t>
  </si>
  <si>
    <t>7/2, 7/3</t>
  </si>
  <si>
    <t>Dharwad</t>
  </si>
  <si>
    <t>Annigeri TMC</t>
  </si>
  <si>
    <t>198/1, 198/2</t>
  </si>
  <si>
    <t>293/1+26</t>
  </si>
  <si>
    <t>296/4</t>
  </si>
  <si>
    <t>Alnavara TP</t>
  </si>
  <si>
    <t>168/2, 169, 170/1, 170/1/2, 170a/2, 170a/3, 170a/4, 170a/5, 170a/1</t>
  </si>
  <si>
    <t>HDMC Dharwad Urban CC</t>
  </si>
  <si>
    <t>2007-2008</t>
  </si>
  <si>
    <t>Gokul</t>
  </si>
  <si>
    <t>275</t>
  </si>
  <si>
    <t>Yeallapura Hubli Shahar</t>
  </si>
  <si>
    <t>37/1A, 2A,2B,41/1-2-3, 36/1+2B+1A</t>
  </si>
  <si>
    <t>Unakal</t>
  </si>
  <si>
    <t>54/2</t>
  </si>
  <si>
    <t>45, 46</t>
  </si>
  <si>
    <t>292, 299</t>
  </si>
  <si>
    <t>Gopanakoppa</t>
  </si>
  <si>
    <t>128/1, 128/2, 129/1a, 129/1b</t>
  </si>
  <si>
    <t>Kalaghatagi TP</t>
  </si>
  <si>
    <t>131, 132</t>
  </si>
  <si>
    <t>Kundagol TP</t>
  </si>
  <si>
    <t>Pura</t>
  </si>
  <si>
    <t>495/5+6</t>
  </si>
  <si>
    <t>495/3</t>
  </si>
  <si>
    <t>505/2</t>
  </si>
  <si>
    <t>Navalgund TP</t>
  </si>
  <si>
    <t>Kumarakoppa</t>
  </si>
  <si>
    <t>68</t>
  </si>
  <si>
    <t>40/3</t>
  </si>
  <si>
    <t>40/2</t>
  </si>
  <si>
    <t>69/2, 65, 67, 68/2</t>
  </si>
  <si>
    <t>51/1, 69/1, 71, 72, 74</t>
  </si>
  <si>
    <t>Gadag</t>
  </si>
  <si>
    <t>Gadag Betageri CMC</t>
  </si>
  <si>
    <t>426/1, 427, 564</t>
  </si>
  <si>
    <t>Lidker Colony</t>
  </si>
  <si>
    <t>384/3a/2</t>
  </si>
  <si>
    <t>Gangimadi</t>
  </si>
  <si>
    <t>384, 385</t>
  </si>
  <si>
    <t>Gajendraghad TMC</t>
  </si>
  <si>
    <t>183/1, 183/3</t>
  </si>
  <si>
    <t>Lakshmeshwara TMC</t>
  </si>
  <si>
    <t>128/2, 170/7</t>
  </si>
  <si>
    <t xml:space="preserve">165/1, 167/2 165/2, 165/3 165/4, 167/1 </t>
  </si>
  <si>
    <t>Mundargi TMC</t>
  </si>
  <si>
    <t>241/b, 541/k, 541/d, 251/1, 25/2, 25/3</t>
  </si>
  <si>
    <t>3/6</t>
  </si>
  <si>
    <t>Mulagund  TP</t>
  </si>
  <si>
    <t>168/3</t>
  </si>
  <si>
    <t>183/3</t>
  </si>
  <si>
    <t>351/1, 351/2</t>
  </si>
  <si>
    <t>Shirahatti TP</t>
  </si>
  <si>
    <t>121/4b, 121/4</t>
  </si>
  <si>
    <t>1/1, 1/2</t>
  </si>
  <si>
    <t>Nargunda TMC</t>
  </si>
  <si>
    <t>Arban</t>
  </si>
  <si>
    <t>148</t>
  </si>
  <si>
    <t>345/1</t>
  </si>
  <si>
    <t>509, 510, 511, 512, 527</t>
  </si>
  <si>
    <t>Naregal TP</t>
  </si>
  <si>
    <t>712/1a,714, 718, 717/1,717/2, 716/2/4, 716/2/2, 716a</t>
  </si>
  <si>
    <t>Ron TMC</t>
  </si>
  <si>
    <t>956/4, 967/1, 967/2,967/3,987/7,988/2a,988/2b,988/3a,988/3b</t>
  </si>
  <si>
    <t>Hassan</t>
  </si>
  <si>
    <t xml:space="preserve"> Alur TP</t>
  </si>
  <si>
    <t>Alur</t>
  </si>
  <si>
    <t>66/1a, 66/2</t>
  </si>
  <si>
    <t>Arasikere TMC</t>
  </si>
  <si>
    <t>352/p,p/7,p/8,p/9,p/11,p/12,p/14,p/15,p/19,p/20,</t>
  </si>
  <si>
    <t>Arakalagud TP</t>
  </si>
  <si>
    <t>Handikatte bare</t>
  </si>
  <si>
    <t>Belur TMC</t>
  </si>
  <si>
    <t>Bantenahalli</t>
  </si>
  <si>
    <t>Raipura</t>
  </si>
  <si>
    <t>Sakleshpura TMC</t>
  </si>
  <si>
    <t>Hebbasale</t>
  </si>
  <si>
    <t>199, 200/2</t>
  </si>
  <si>
    <t>Haveri</t>
  </si>
  <si>
    <t>Haveri CMC</t>
  </si>
  <si>
    <t>Virapur Road, Ganajur Road</t>
  </si>
  <si>
    <t>33/1, 33/3, 292/1b</t>
  </si>
  <si>
    <t>Savanur TMC</t>
  </si>
  <si>
    <t>Near Rajivgandhi nagar</t>
  </si>
  <si>
    <t>66/3, 66/4, 67/3, 66/5, 68/2</t>
  </si>
  <si>
    <t>Bankapur TMC</t>
  </si>
  <si>
    <t>Sanvanur and Bankapur Road</t>
  </si>
  <si>
    <t>125/1, 66/3, 66/4, 67/3</t>
  </si>
  <si>
    <t>Bydagi TMC</t>
  </si>
  <si>
    <t>Mallur Road</t>
  </si>
  <si>
    <t>234/1</t>
  </si>
  <si>
    <t>Ranebennur CMC</t>
  </si>
  <si>
    <t>Devaragudda</t>
  </si>
  <si>
    <t>98/1, 98/2, 98/3</t>
  </si>
  <si>
    <t>Anjaneya Bande</t>
  </si>
  <si>
    <t>901/1, 901/3</t>
  </si>
  <si>
    <t>Shiggaon TMC</t>
  </si>
  <si>
    <t>Ashraya Plat</t>
  </si>
  <si>
    <t>130/1+6</t>
  </si>
  <si>
    <t xml:space="preserve">Kalburgi </t>
  </si>
  <si>
    <t>Afjalpur TMC</t>
  </si>
  <si>
    <t>197, 197/1, 416/4</t>
  </si>
  <si>
    <t>Alanda</t>
  </si>
  <si>
    <t>730/4,/5/6/7</t>
  </si>
  <si>
    <t>Chittapur TMC</t>
  </si>
  <si>
    <t>302, 345</t>
  </si>
  <si>
    <t>Chincholi TP</t>
  </si>
  <si>
    <t>186/2</t>
  </si>
  <si>
    <t>Kalburgi CC</t>
  </si>
  <si>
    <t>SM Krishna</t>
  </si>
  <si>
    <t>Jafarabad</t>
  </si>
  <si>
    <t>73/1</t>
  </si>
  <si>
    <t>Kasaratgi</t>
  </si>
  <si>
    <t>Shahabad CMC</t>
  </si>
  <si>
    <t>2011-2012</t>
  </si>
  <si>
    <t>314/2</t>
  </si>
  <si>
    <t>Sedam TMC</t>
  </si>
  <si>
    <t>239/2</t>
  </si>
  <si>
    <t>Wadi TMC</t>
  </si>
  <si>
    <t>78/1, 78/2, 78/3</t>
  </si>
  <si>
    <t>Kodagu</t>
  </si>
  <si>
    <t>Madikeri CMC</t>
  </si>
  <si>
    <t>Karnageri</t>
  </si>
  <si>
    <t>Kushalnagar TP</t>
  </si>
  <si>
    <t>Gundurao Layout</t>
  </si>
  <si>
    <t>Market Road</t>
  </si>
  <si>
    <t>Koppal</t>
  </si>
  <si>
    <t>Kustagi TP</t>
  </si>
  <si>
    <t>Nedasheshi</t>
  </si>
  <si>
    <t>Koppal CMC</t>
  </si>
  <si>
    <t>Hortnal Gunnalli</t>
  </si>
  <si>
    <t>591, 592/2, 592/3, 592/4, 599/2, 130</t>
  </si>
  <si>
    <t>Tavaragera TP</t>
  </si>
  <si>
    <t>Vitalapur</t>
  </si>
  <si>
    <t>14/1</t>
  </si>
  <si>
    <t>Kolar</t>
  </si>
  <si>
    <t>Kolar CMC</t>
  </si>
  <si>
    <t>Barandahalli</t>
  </si>
  <si>
    <t>KGF CMC</t>
  </si>
  <si>
    <t>Maska</t>
  </si>
  <si>
    <t>Mulabagilu CMC</t>
  </si>
  <si>
    <t>Mulabagilu</t>
  </si>
  <si>
    <t>92/3</t>
  </si>
  <si>
    <t>Mandya</t>
  </si>
  <si>
    <t>Malavalli TMC</t>
  </si>
  <si>
    <t>1982-1983</t>
  </si>
  <si>
    <t>751/1, 759/1, 760, 761, 762, 763, 764</t>
  </si>
  <si>
    <t>Marehalli</t>
  </si>
  <si>
    <t>26, 27</t>
  </si>
  <si>
    <t>Maddur TMC</t>
  </si>
  <si>
    <t>Kadalur</t>
  </si>
  <si>
    <t>799rs1, 799rs2</t>
  </si>
  <si>
    <t>Krishnarajpet TMC</t>
  </si>
  <si>
    <t>Hosaholalu</t>
  </si>
  <si>
    <t>410/1,411/3,3/19a,3/19b,3/20,3/21,3/22</t>
  </si>
  <si>
    <t>Pandavapura TMC</t>
  </si>
  <si>
    <t>Harohalli</t>
  </si>
  <si>
    <t>Mysore</t>
  </si>
  <si>
    <t>Heggadadevanakote TP</t>
  </si>
  <si>
    <t>124,  147/2,124, 125</t>
  </si>
  <si>
    <t>Hunasur TMC</t>
  </si>
  <si>
    <t>360/2, 198, 198/b14, 252</t>
  </si>
  <si>
    <t>K.R. Nagara TMC</t>
  </si>
  <si>
    <t>337/2, 337/3</t>
  </si>
  <si>
    <t>19/38</t>
  </si>
  <si>
    <t>54/5C</t>
  </si>
  <si>
    <t>Mysore CC</t>
  </si>
  <si>
    <t>2005-2006</t>
  </si>
  <si>
    <t>Mandakalli</t>
  </si>
  <si>
    <t>37, 51:1,1,2,63,114,138</t>
  </si>
  <si>
    <t>112, 113, 114, 115, 116, 117, 118, 119, 121, 123, 124, 127</t>
  </si>
  <si>
    <t>Nanjanagud</t>
  </si>
  <si>
    <t>14/2, 14/2b, 15/3, 15/4, 22</t>
  </si>
  <si>
    <t>Periyapatna</t>
  </si>
  <si>
    <t>Rajapura</t>
  </si>
  <si>
    <t>45/4</t>
  </si>
  <si>
    <t>62, 64/1</t>
  </si>
  <si>
    <t xml:space="preserve">Raichur </t>
  </si>
  <si>
    <t>Balaganur TP</t>
  </si>
  <si>
    <t>21/2, 383/2</t>
  </si>
  <si>
    <t>Raichur CC</t>
  </si>
  <si>
    <t>Mudagallu</t>
  </si>
  <si>
    <t>Devadurga TMC</t>
  </si>
  <si>
    <t>1999-2000</t>
  </si>
  <si>
    <t>Devadurga</t>
  </si>
  <si>
    <t>Sindanur CMC</t>
  </si>
  <si>
    <t>619/1/8,9</t>
  </si>
  <si>
    <t>Manvi TMC</t>
  </si>
  <si>
    <t>Manvi</t>
  </si>
  <si>
    <t>Maski TMC</t>
  </si>
  <si>
    <t>Maski</t>
  </si>
  <si>
    <t>70/2</t>
  </si>
  <si>
    <t>70/1</t>
  </si>
  <si>
    <t>Kavitala TP</t>
  </si>
  <si>
    <t>Turvihal TP</t>
  </si>
  <si>
    <t>Shimoga</t>
  </si>
  <si>
    <t>Bhadravati CMC</t>
  </si>
  <si>
    <t>Jedikatte, Bommankatte, Timlapur, Bullapur, Siddapur</t>
  </si>
  <si>
    <t>78/a, 36/1p, 36/2a, 39/2p, 29, 69, 70, 71, 55/a, 79/2, 79/3, 85/4</t>
  </si>
  <si>
    <t>Shimoga CMC</t>
  </si>
  <si>
    <t>24P, 27P, 27P, 27P, 27P,27,28, 28,29,24P, 53</t>
  </si>
  <si>
    <t>Gopshettikoppa</t>
  </si>
  <si>
    <t>Sidlipura</t>
  </si>
  <si>
    <t>5,29,29/3,28,6</t>
  </si>
  <si>
    <t>Sagara TP</t>
  </si>
  <si>
    <t>Elegalale</t>
  </si>
  <si>
    <t>Tumkur</t>
  </si>
  <si>
    <t>Chikkanayakanahalli</t>
  </si>
  <si>
    <t>Bavanahalli</t>
  </si>
  <si>
    <t>118/5</t>
  </si>
  <si>
    <t>Koratagere TP</t>
  </si>
  <si>
    <t>Kamenahalli</t>
  </si>
  <si>
    <t>9/1, 9/2</t>
  </si>
  <si>
    <t>Kunigal TMC</t>
  </si>
  <si>
    <t>Bidanagere</t>
  </si>
  <si>
    <t>2/1</t>
  </si>
  <si>
    <t>Madhugiri TMC</t>
  </si>
  <si>
    <t>Hariharorappa</t>
  </si>
  <si>
    <t>9/P1</t>
  </si>
  <si>
    <t>9/2</t>
  </si>
  <si>
    <t>26</t>
  </si>
  <si>
    <t>Sira TMC</t>
  </si>
  <si>
    <t>2010-2011</t>
  </si>
  <si>
    <t>15/2,15/3,15/4,15/5,15/6,15/8</t>
  </si>
  <si>
    <t>Emmerahalli</t>
  </si>
  <si>
    <t>Kallukoti</t>
  </si>
  <si>
    <t>103/2</t>
  </si>
  <si>
    <t>102</t>
  </si>
  <si>
    <t>Udupi</t>
  </si>
  <si>
    <t>Udupi CMC</t>
  </si>
  <si>
    <t>Herga, Shivalli</t>
  </si>
  <si>
    <t>305/2a1,319/1b,191/7, 51</t>
  </si>
  <si>
    <t xml:space="preserve">Uttarakannada </t>
  </si>
  <si>
    <t>Dandeli CMC</t>
  </si>
  <si>
    <t>Ambewadi, Gandingar</t>
  </si>
  <si>
    <t>21/b,</t>
  </si>
  <si>
    <t>21/a</t>
  </si>
  <si>
    <t>Haliyal TP</t>
  </si>
  <si>
    <t>26, 36/1</t>
  </si>
  <si>
    <t>Vijayapura</t>
  </si>
  <si>
    <t>Alamel TP</t>
  </si>
  <si>
    <t>108/2, 541/2,244/2,541/1</t>
  </si>
  <si>
    <t>Basavana Bagewadi TP</t>
  </si>
  <si>
    <t>1322/1</t>
  </si>
  <si>
    <t>215/2a</t>
  </si>
  <si>
    <t>338/1</t>
  </si>
  <si>
    <t>Devara Hippargi TP</t>
  </si>
  <si>
    <t>855/48,55/5,855/6,855/7,854/2</t>
  </si>
  <si>
    <t>Nalatavada TP</t>
  </si>
  <si>
    <t>256/3, 256/4</t>
  </si>
  <si>
    <t>Muddebihal TMC</t>
  </si>
  <si>
    <t xml:space="preserve">211/1, </t>
  </si>
  <si>
    <t>Vijayapura CC</t>
  </si>
  <si>
    <t>201</t>
  </si>
  <si>
    <t>9/A</t>
  </si>
  <si>
    <t xml:space="preserve">Vijayapura </t>
  </si>
  <si>
    <t>Mangoli TP</t>
  </si>
  <si>
    <t>Islampra Tanda</t>
  </si>
  <si>
    <t>550/2/2</t>
  </si>
  <si>
    <t>276/4</t>
  </si>
  <si>
    <t>Sindagi TMC</t>
  </si>
  <si>
    <t>24/1</t>
  </si>
  <si>
    <t>566/2</t>
  </si>
  <si>
    <t>Talikote TMC</t>
  </si>
  <si>
    <t>165/3, 165/1b</t>
  </si>
  <si>
    <t>86/4</t>
  </si>
  <si>
    <t>Yadgiri</t>
  </si>
  <si>
    <t>Shahapura CMC</t>
  </si>
  <si>
    <t>Halesagara</t>
  </si>
  <si>
    <t>83, 88</t>
  </si>
  <si>
    <t>Bhimarayanagudi</t>
  </si>
  <si>
    <t>Rajapura K.</t>
  </si>
  <si>
    <t>Yadgir CMC</t>
  </si>
  <si>
    <t>M. Hosahalli</t>
  </si>
  <si>
    <t>25/1</t>
  </si>
  <si>
    <t>286/2B, 286/2C</t>
  </si>
  <si>
    <t>42/1B</t>
  </si>
  <si>
    <t>Ramanagar</t>
  </si>
  <si>
    <t>Channapatna CMC</t>
  </si>
  <si>
    <t>Bidadi TMC</t>
  </si>
  <si>
    <t>Kanakapur TMC</t>
  </si>
  <si>
    <t>Magadi TMC</t>
  </si>
  <si>
    <t>Ramanagar CMC</t>
  </si>
  <si>
    <t>Surappahalli</t>
  </si>
  <si>
    <t>32, 54, 42</t>
  </si>
  <si>
    <t>Kottipura</t>
  </si>
  <si>
    <t>96, 97</t>
  </si>
  <si>
    <t>Doddamannugudde</t>
  </si>
  <si>
    <t>Tamasandra</t>
  </si>
  <si>
    <t>Bagalkot Total</t>
  </si>
  <si>
    <t>Ballari Total</t>
  </si>
  <si>
    <t>Bangalore Rural Total</t>
  </si>
  <si>
    <t>Bangalore Urban Total</t>
  </si>
  <si>
    <t>Belagavi Total</t>
  </si>
  <si>
    <t>Bidar Total</t>
  </si>
  <si>
    <t>Chamarajnagar Total</t>
  </si>
  <si>
    <t>Chikmagalore Total</t>
  </si>
  <si>
    <t>Chickballapur Total</t>
  </si>
  <si>
    <t>Chitradurga Total</t>
  </si>
  <si>
    <t>Dakshina Kannada Total</t>
  </si>
  <si>
    <t>Davanagere Total</t>
  </si>
  <si>
    <t>Dharwad Total</t>
  </si>
  <si>
    <t>Gadag Total</t>
  </si>
  <si>
    <t>Hassan Total</t>
  </si>
  <si>
    <t>Haveri Total</t>
  </si>
  <si>
    <t>Kalburgi  Total</t>
  </si>
  <si>
    <t>Kodagu Total</t>
  </si>
  <si>
    <t>Koppal Total</t>
  </si>
  <si>
    <t>Kolar Total</t>
  </si>
  <si>
    <t>Mandya Total</t>
  </si>
  <si>
    <t>Mysore Total</t>
  </si>
  <si>
    <t>Raichur  Total</t>
  </si>
  <si>
    <t>Ramanagar Total</t>
  </si>
  <si>
    <t>Shimoga Total</t>
  </si>
  <si>
    <t>Tumkur Total</t>
  </si>
  <si>
    <t>Udupi Total</t>
  </si>
  <si>
    <t>Uttarakannada  Total</t>
  </si>
  <si>
    <t>Vijayapura Total</t>
  </si>
  <si>
    <t>Yadgiri Total</t>
  </si>
  <si>
    <t>Grand Total</t>
  </si>
  <si>
    <t xml:space="preserve">Bagalkot </t>
  </si>
  <si>
    <t xml:space="preserve">Ballari </t>
  </si>
  <si>
    <t xml:space="preserve">Bangalore Rural </t>
  </si>
  <si>
    <t xml:space="preserve">Bangalore Urban </t>
  </si>
  <si>
    <t xml:space="preserve">Belagavi </t>
  </si>
  <si>
    <t xml:space="preserve">Bidar </t>
  </si>
  <si>
    <t xml:space="preserve">Chamarajnagar </t>
  </si>
  <si>
    <t xml:space="preserve">Chikmagalore </t>
  </si>
  <si>
    <t xml:space="preserve">Chickballapur </t>
  </si>
  <si>
    <t xml:space="preserve">Chitradurga </t>
  </si>
  <si>
    <t xml:space="preserve">Dakshina Kannada </t>
  </si>
  <si>
    <t xml:space="preserve">Davanagere </t>
  </si>
  <si>
    <t xml:space="preserve">Dharwad </t>
  </si>
  <si>
    <t xml:space="preserve">Gadag </t>
  </si>
  <si>
    <t xml:space="preserve">Hassan </t>
  </si>
  <si>
    <t xml:space="preserve">Haveri </t>
  </si>
  <si>
    <t xml:space="preserve">Kalburgi  </t>
  </si>
  <si>
    <t xml:space="preserve">Kodagu </t>
  </si>
  <si>
    <t xml:space="preserve">Koppal </t>
  </si>
  <si>
    <t xml:space="preserve">Kolar </t>
  </si>
  <si>
    <t xml:space="preserve">Mandya </t>
  </si>
  <si>
    <t xml:space="preserve">Mysore </t>
  </si>
  <si>
    <t xml:space="preserve">Raichur  </t>
  </si>
  <si>
    <t xml:space="preserve">Ramanagar </t>
  </si>
  <si>
    <t xml:space="preserve">Shimoga </t>
  </si>
  <si>
    <t xml:space="preserve">Tumkur </t>
  </si>
  <si>
    <t xml:space="preserve">Udupi </t>
  </si>
  <si>
    <t xml:space="preserve">Uttarakannada  </t>
  </si>
  <si>
    <t xml:space="preserve">Yadgiri </t>
  </si>
  <si>
    <t>FUÁUÀ¯ÉÃ ºÀAaPÉ ªÀiÁr ¨ÁQ G½zÀ  ¸ÀgÀPÁj/RjÃ¢¹zÀ d«ÄÃ£ÀÄ (4-9)</t>
  </si>
  <si>
    <t xml:space="preserve">PÀ¼ÉzÀ 3 wAUÀ½¤AzÀ UÀÄgÀÄw¹gÀÄªÀ ¸ÀPÁðj/SÁ¸ÀV d«ÄÃ¤£À «ªÀgÀ </t>
  </si>
  <si>
    <r>
      <t xml:space="preserve">C£ÀÄªÉÆÃzÀ£É UÉÆArgÀÄªÀ UÀÄA¥ÀÄ ªÀÄ£ÉUÀ¼À ¸ÀASÉå </t>
    </r>
    <r>
      <rPr>
        <b/>
        <sz val="11"/>
        <rFont val="Cambria"/>
        <family val="1"/>
        <scheme val="major"/>
      </rPr>
      <t xml:space="preserve">(AHP Approved Projects from RGRHCL) </t>
    </r>
    <r>
      <rPr>
        <b/>
        <sz val="11"/>
        <rFont val="Nudi 03 e"/>
      </rPr>
      <t xml:space="preserve"> </t>
    </r>
  </si>
  <si>
    <t>®¨sÀå«gÀÄªÀ &amp; ºÉÆ¸ÀzÁV UÀÄgÀÄw¸À¯ÁzÀÉ MlÄÖ d«ÄÃ¤£À «ªÀgÀ (4+7)</t>
  </si>
  <si>
    <t xml:space="preserve">gÁfÃªïUÁA¢ü UÁææ«ÄÃt ªÀ¸Àw ¤UÀªÀÄ </t>
  </si>
  <si>
    <t>®¨sÀå«gÀÄªÀ d«ÄÃ£ÀÄ «¹ÛÃtð (JPÀgÉ &amp; ¸ÉAlì)</t>
  </si>
  <si>
    <r>
      <t xml:space="preserve">C£ÀÄªÉÆÃzÀ£É UÉÆArgÀÄªÀ UÀÄA¥ÀÄ ªÀÄ£ÉUÀ¼À ¸ÀASÉå </t>
    </r>
    <r>
      <rPr>
        <b/>
        <sz val="10"/>
        <rFont val="Cambria"/>
        <family val="1"/>
        <scheme val="major"/>
      </rPr>
      <t xml:space="preserve">(AHP Approved Projects from RGRHCL) </t>
    </r>
    <r>
      <rPr>
        <b/>
        <sz val="11"/>
        <rFont val="Nudi 03 e"/>
      </rPr>
      <t xml:space="preserve"> </t>
    </r>
  </si>
  <si>
    <t>ªÀÄÄRåªÀÄAwæUÀ¼À £ÀUÀgÀ ªÀ¸Àw AiÉÆÃd£ÉAiÀÄr s¸À°è¹gÀÄªÀ r.¦.DgïUÀ¼À «ªÀgÀ</t>
  </si>
  <si>
    <t>ªÀÄÄRåªÀÄAwæUÀ¼À £ÀUÀgÀ ªÀ¸Àw AiÉÆÃd£ÉAiÀÄr PÀ¼ÉzÀ 3 wAUÀ¼À°è UÀÄgÀÄw¹gÀÄªÀ d«ÄÃ£ÀÄUÀ¼À «ªÀgÀ</t>
  </si>
  <si>
    <t xml:space="preserve">®¨sÀå«gÀÄªÀ &amp; ºÉÆ¸ÀzÁV UÀÄgÀÄw¸À¯ÁzÀÉ MlÄÖ d«ÄÃ¤£À «ªÀgÀ </t>
  </si>
  <si>
    <t>2017-18</t>
  </si>
  <si>
    <t xml:space="preserve">belagali TP </t>
  </si>
  <si>
    <t>237/3, 285/A/5, 313/7</t>
  </si>
  <si>
    <t>Bilagi TP</t>
  </si>
  <si>
    <t>455/2, 455/3,455/4A &amp; 455/4B</t>
  </si>
  <si>
    <t>Rabakavi-Banahatti CMC</t>
  </si>
  <si>
    <t>jamkhandi CMC</t>
  </si>
  <si>
    <t>hungund TMC</t>
  </si>
  <si>
    <t>898/4 +6+9+8, 905/A1+B+C, 908/A, 909/A, 910/A1, 911/B, 923/A1, 172</t>
  </si>
  <si>
    <t>Siraguppa CMC</t>
  </si>
  <si>
    <t xml:space="preserve">kamalapura TP </t>
  </si>
  <si>
    <t>646/B/2</t>
  </si>
  <si>
    <t>Hukkreri</t>
  </si>
  <si>
    <t>rakshi</t>
  </si>
  <si>
    <t xml:space="preserve">Savadatti </t>
  </si>
  <si>
    <t>Shanthinagra</t>
  </si>
  <si>
    <t>9/a/1a,1/1a</t>
  </si>
  <si>
    <t>veerabhrangara</t>
  </si>
  <si>
    <t>nugulbanda</t>
  </si>
  <si>
    <t xml:space="preserve">Karkala </t>
  </si>
  <si>
    <t>kasaba</t>
  </si>
  <si>
    <t>213/p2</t>
  </si>
  <si>
    <t>Total</t>
  </si>
  <si>
    <t xml:space="preserve">FUÁUÀ¯ÉÃ ºÀAaPÉ ªÀiÁr ¨ÁQ G½zÀ  ¸ÀgÀPÁj/RjÃ¢¹zÀ d«ÄÃ£ÀÄ 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</si>
</sst>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name val="Nudi 01 e"/>
    </font>
    <font>
      <sz val="11"/>
      <name val="Calibri"/>
      <family val="2"/>
      <scheme val="minor"/>
    </font>
    <font>
      <sz val="11"/>
      <name val="Nudi 01 e"/>
    </font>
    <font>
      <b/>
      <sz val="11"/>
      <name val="Nudi 03 e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Calibri"/>
      <family val="2"/>
    </font>
    <font>
      <sz val="10"/>
      <name val="Bookman Old Style"/>
      <family val="1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Nudi 01 e"/>
    </font>
    <font>
      <sz val="11"/>
      <name val="Tms Rmn"/>
      <family val="1"/>
    </font>
    <font>
      <b/>
      <i/>
      <sz val="16"/>
      <name val="Helv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</font>
    <font>
      <b/>
      <sz val="10"/>
      <name val="Calibri"/>
      <family val="2"/>
      <scheme val="minor"/>
    </font>
    <font>
      <b/>
      <sz val="11"/>
      <color theme="1"/>
      <name val="Nudi 01 e"/>
    </font>
    <font>
      <b/>
      <sz val="11"/>
      <name val="Cambria"/>
      <family val="1"/>
      <scheme val="major"/>
    </font>
    <font>
      <b/>
      <sz val="14"/>
      <name val="Nudi 01 e"/>
    </font>
    <font>
      <b/>
      <sz val="10"/>
      <name val="Cambria"/>
      <family val="1"/>
      <scheme val="major"/>
    </font>
    <font>
      <b/>
      <sz val="14"/>
      <color theme="1"/>
      <name val="Nudi 01 e"/>
    </font>
    <font>
      <sz val="10"/>
      <color rgb="FFFF0000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5" fillId="0" borderId="0"/>
    <xf numFmtId="0" fontId="15" fillId="0" borderId="0"/>
    <xf numFmtId="0" fontId="15" fillId="0" borderId="0"/>
  </cellStyleXfs>
  <cellXfs count="107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7" fillId="2" borderId="1" xfId="1" applyFont="1" applyFill="1" applyBorder="1" applyAlignment="1">
      <alignment horizontal="left"/>
    </xf>
    <xf numFmtId="0" fontId="7" fillId="2" borderId="1" xfId="1" applyFont="1" applyFill="1" applyBorder="1" applyAlignment="1">
      <alignment horizontal="left" wrapText="1"/>
    </xf>
    <xf numFmtId="0" fontId="7" fillId="2" borderId="1" xfId="1" applyFont="1" applyFill="1" applyBorder="1" applyAlignment="1">
      <alignment horizontal="center" wrapText="1"/>
    </xf>
    <xf numFmtId="0" fontId="7" fillId="2" borderId="1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left" wrapText="1"/>
    </xf>
    <xf numFmtId="2" fontId="7" fillId="2" borderId="1" xfId="1" applyNumberFormat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 wrapText="1"/>
    </xf>
    <xf numFmtId="2" fontId="7" fillId="2" borderId="1" xfId="1" applyNumberFormat="1" applyFont="1" applyFill="1" applyBorder="1" applyAlignment="1">
      <alignment horizontal="center" wrapText="1"/>
    </xf>
    <xf numFmtId="2" fontId="7" fillId="0" borderId="1" xfId="1" applyNumberFormat="1" applyFont="1" applyFill="1" applyBorder="1" applyAlignment="1">
      <alignment horizontal="center" wrapText="1"/>
    </xf>
    <xf numFmtId="0" fontId="8" fillId="0" borderId="1" xfId="1" applyFont="1" applyFill="1" applyBorder="1" applyAlignment="1">
      <alignment horizontal="left" wrapText="1"/>
    </xf>
    <xf numFmtId="0" fontId="8" fillId="0" borderId="1" xfId="1" applyFont="1" applyFill="1" applyBorder="1" applyAlignment="1">
      <alignment horizontal="center" wrapText="1"/>
    </xf>
    <xf numFmtId="0" fontId="7" fillId="0" borderId="1" xfId="1" applyFont="1" applyFill="1" applyBorder="1" applyAlignment="1">
      <alignment horizontal="center"/>
    </xf>
    <xf numFmtId="2" fontId="7" fillId="0" borderId="1" xfId="1" applyNumberFormat="1" applyFont="1" applyFill="1" applyBorder="1" applyAlignment="1">
      <alignment horizontal="center"/>
    </xf>
    <xf numFmtId="49" fontId="8" fillId="0" borderId="1" xfId="1" applyNumberFormat="1" applyFont="1" applyFill="1" applyBorder="1" applyAlignment="1">
      <alignment horizont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2" fontId="7" fillId="0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 wrapText="1"/>
    </xf>
    <xf numFmtId="49" fontId="10" fillId="0" borderId="1" xfId="0" applyNumberFormat="1" applyFont="1" applyFill="1" applyBorder="1" applyAlignment="1">
      <alignment horizontal="center" wrapText="1"/>
    </xf>
    <xf numFmtId="0" fontId="1" fillId="0" borderId="0" xfId="0" applyFont="1" applyFill="1"/>
    <xf numFmtId="0" fontId="3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left"/>
    </xf>
    <xf numFmtId="0" fontId="8" fillId="0" borderId="1" xfId="2" applyFont="1" applyFill="1" applyBorder="1" applyAlignment="1">
      <alignment horizontal="center" wrapText="1"/>
    </xf>
    <xf numFmtId="2" fontId="7" fillId="0" borderId="1" xfId="2" applyNumberFormat="1" applyFont="1" applyFill="1" applyBorder="1" applyAlignment="1">
      <alignment horizontal="center" wrapText="1"/>
    </xf>
    <xf numFmtId="2" fontId="8" fillId="0" borderId="1" xfId="1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 wrapText="1"/>
    </xf>
    <xf numFmtId="2" fontId="7" fillId="0" borderId="1" xfId="1" applyNumberFormat="1" applyFont="1" applyFill="1" applyBorder="1" applyAlignment="1">
      <alignment horizontal="center" vertical="center" wrapText="1"/>
    </xf>
    <xf numFmtId="3" fontId="8" fillId="0" borderId="1" xfId="1" applyNumberFormat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16" fontId="8" fillId="0" borderId="1" xfId="1" applyNumberFormat="1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wrapText="1"/>
    </xf>
    <xf numFmtId="2" fontId="3" fillId="0" borderId="0" xfId="0" applyNumberFormat="1" applyFont="1" applyFill="1"/>
    <xf numFmtId="0" fontId="17" fillId="0" borderId="1" xfId="1" applyFont="1" applyFill="1" applyBorder="1" applyAlignment="1">
      <alignment horizontal="left" wrapText="1"/>
    </xf>
    <xf numFmtId="0" fontId="18" fillId="0" borderId="1" xfId="0" applyFont="1" applyFill="1" applyBorder="1" applyAlignment="1">
      <alignment horizontal="left"/>
    </xf>
    <xf numFmtId="0" fontId="17" fillId="0" borderId="1" xfId="1" applyFont="1" applyFill="1" applyBorder="1" applyAlignment="1">
      <alignment horizontal="left" vertical="center" wrapText="1"/>
    </xf>
    <xf numFmtId="0" fontId="0" fillId="0" borderId="1" xfId="0" applyBorder="1"/>
    <xf numFmtId="2" fontId="0" fillId="0" borderId="1" xfId="0" applyNumberFormat="1" applyBorder="1"/>
    <xf numFmtId="0" fontId="0" fillId="0" borderId="1" xfId="0" applyBorder="1" applyAlignment="1">
      <alignment horizontal="center"/>
    </xf>
    <xf numFmtId="0" fontId="16" fillId="0" borderId="1" xfId="0" applyFont="1" applyBorder="1"/>
    <xf numFmtId="2" fontId="16" fillId="0" borderId="1" xfId="0" applyNumberFormat="1" applyFont="1" applyBorder="1"/>
    <xf numFmtId="0" fontId="0" fillId="0" borderId="0" xfId="0" applyAlignment="1">
      <alignment wrapText="1"/>
    </xf>
    <xf numFmtId="0" fontId="19" fillId="0" borderId="1" xfId="0" applyFont="1" applyBorder="1" applyAlignment="1">
      <alignment horizontal="center" wrapText="1"/>
    </xf>
    <xf numFmtId="1" fontId="16" fillId="0" borderId="1" xfId="0" applyNumberFormat="1" applyFont="1" applyBorder="1"/>
    <xf numFmtId="0" fontId="0" fillId="4" borderId="1" xfId="0" applyFill="1" applyBorder="1"/>
    <xf numFmtId="2" fontId="0" fillId="4" borderId="1" xfId="0" applyNumberFormat="1" applyFill="1" applyBorder="1"/>
    <xf numFmtId="0" fontId="0" fillId="5" borderId="1" xfId="0" applyFill="1" applyBorder="1"/>
    <xf numFmtId="2" fontId="0" fillId="5" borderId="1" xfId="0" applyNumberFormat="1" applyFill="1" applyBorder="1"/>
    <xf numFmtId="0" fontId="0" fillId="6" borderId="1" xfId="0" applyFill="1" applyBorder="1"/>
    <xf numFmtId="2" fontId="0" fillId="6" borderId="1" xfId="0" applyNumberFormat="1" applyFill="1" applyBorder="1"/>
    <xf numFmtId="0" fontId="0" fillId="0" borderId="1" xfId="0" applyFill="1" applyBorder="1"/>
    <xf numFmtId="2" fontId="0" fillId="0" borderId="1" xfId="0" applyNumberFormat="1" applyFill="1" applyBorder="1"/>
    <xf numFmtId="0" fontId="0" fillId="0" borderId="1" xfId="0" applyFill="1" applyBorder="1" applyAlignment="1">
      <alignment horizontal="center"/>
    </xf>
    <xf numFmtId="2" fontId="3" fillId="0" borderId="1" xfId="0" applyNumberFormat="1" applyFont="1" applyFill="1" applyBorder="1"/>
    <xf numFmtId="0" fontId="17" fillId="2" borderId="1" xfId="1" applyNumberFormat="1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vertical="center" wrapText="1"/>
    </xf>
    <xf numFmtId="0" fontId="24" fillId="0" borderId="1" xfId="1" applyFont="1" applyFill="1" applyBorder="1" applyAlignment="1">
      <alignment horizontal="left" wrapText="1"/>
    </xf>
    <xf numFmtId="0" fontId="24" fillId="0" borderId="1" xfId="1" applyFont="1" applyFill="1" applyBorder="1" applyAlignment="1">
      <alignment horizontal="center" wrapText="1"/>
    </xf>
    <xf numFmtId="2" fontId="25" fillId="0" borderId="1" xfId="1" applyNumberFormat="1" applyFont="1" applyFill="1" applyBorder="1" applyAlignment="1">
      <alignment horizontal="center" wrapText="1"/>
    </xf>
    <xf numFmtId="0" fontId="25" fillId="0" borderId="1" xfId="1" applyFont="1" applyFill="1" applyBorder="1" applyAlignment="1">
      <alignment horizontal="center"/>
    </xf>
    <xf numFmtId="2" fontId="25" fillId="0" borderId="1" xfId="1" applyNumberFormat="1" applyFont="1" applyFill="1" applyBorder="1" applyAlignment="1">
      <alignment horizontal="center"/>
    </xf>
    <xf numFmtId="2" fontId="1" fillId="0" borderId="1" xfId="0" applyNumberFormat="1" applyFont="1" applyFill="1" applyBorder="1"/>
    <xf numFmtId="0" fontId="0" fillId="7" borderId="1" xfId="0" applyFill="1" applyBorder="1"/>
    <xf numFmtId="2" fontId="0" fillId="7" borderId="1" xfId="0" applyNumberFormat="1" applyFill="1" applyBorder="1"/>
    <xf numFmtId="0" fontId="26" fillId="0" borderId="1" xfId="1" applyFont="1" applyFill="1" applyBorder="1" applyAlignment="1">
      <alignment horizontal="left" wrapText="1"/>
    </xf>
    <xf numFmtId="1" fontId="0" fillId="6" borderId="1" xfId="0" applyNumberFormat="1" applyFill="1" applyBorder="1"/>
    <xf numFmtId="1" fontId="0" fillId="0" borderId="1" xfId="0" applyNumberFormat="1" applyBorder="1"/>
    <xf numFmtId="1" fontId="0" fillId="7" borderId="1" xfId="0" applyNumberFormat="1" applyFill="1" applyBorder="1"/>
    <xf numFmtId="0" fontId="18" fillId="0" borderId="1" xfId="0" applyFont="1" applyFill="1" applyBorder="1" applyAlignment="1">
      <alignment horizontal="left" wrapText="1"/>
    </xf>
    <xf numFmtId="49" fontId="18" fillId="0" borderId="1" xfId="0" applyNumberFormat="1" applyFont="1" applyFill="1" applyBorder="1" applyAlignment="1">
      <alignment horizontal="center" wrapText="1"/>
    </xf>
    <xf numFmtId="2" fontId="27" fillId="0" borderId="1" xfId="0" applyNumberFormat="1" applyFont="1" applyFill="1" applyBorder="1" applyAlignment="1">
      <alignment horizontal="center"/>
    </xf>
    <xf numFmtId="2" fontId="27" fillId="0" borderId="1" xfId="1" applyNumberFormat="1" applyFont="1" applyFill="1" applyBorder="1" applyAlignment="1">
      <alignment horizontal="center" wrapText="1"/>
    </xf>
    <xf numFmtId="2" fontId="27" fillId="0" borderId="1" xfId="1" applyNumberFormat="1" applyFont="1" applyFill="1" applyBorder="1" applyAlignment="1">
      <alignment horizontal="center"/>
    </xf>
    <xf numFmtId="2" fontId="28" fillId="0" borderId="1" xfId="0" applyNumberFormat="1" applyFont="1" applyFill="1" applyBorder="1"/>
    <xf numFmtId="2" fontId="0" fillId="0" borderId="0" xfId="0" applyNumberFormat="1"/>
    <xf numFmtId="0" fontId="0" fillId="2" borderId="1" xfId="0" applyFill="1" applyBorder="1"/>
    <xf numFmtId="2" fontId="0" fillId="2" borderId="1" xfId="0" applyNumberFormat="1" applyFill="1" applyBorder="1"/>
    <xf numFmtId="1" fontId="0" fillId="2" borderId="1" xfId="0" applyNumberFormat="1" applyFill="1" applyBorder="1"/>
    <xf numFmtId="0" fontId="0" fillId="2" borderId="0" xfId="0" applyFill="1"/>
    <xf numFmtId="0" fontId="16" fillId="0" borderId="1" xfId="0" applyFont="1" applyBorder="1" applyAlignment="1">
      <alignment horizontal="center"/>
    </xf>
    <xf numFmtId="0" fontId="21" fillId="0" borderId="1" xfId="0" applyFont="1" applyFill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19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</cellXfs>
  <cellStyles count="15">
    <cellStyle name="Comma  - Style1" xfId="3"/>
    <cellStyle name="Comma  - Style2" xfId="4"/>
    <cellStyle name="Comma  - Style3" xfId="5"/>
    <cellStyle name="Comma  - Style4" xfId="6"/>
    <cellStyle name="Comma  - Style5" xfId="7"/>
    <cellStyle name="Comma  - Style6" xfId="8"/>
    <cellStyle name="Comma  - Style7" xfId="9"/>
    <cellStyle name="Comma  - Style8" xfId="10"/>
    <cellStyle name="Normal" xfId="0" builtinId="0"/>
    <cellStyle name="Normal - Style1" xfId="11"/>
    <cellStyle name="Normal 2" xfId="12"/>
    <cellStyle name="Normal 2 2" xfId="13"/>
    <cellStyle name="Normal 3" xfId="14"/>
    <cellStyle name="Normal_Sheet1" xfId="1"/>
    <cellStyle name="Normal_Sheet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opLeftCell="A7" workbookViewId="0">
      <selection activeCell="N28" sqref="N28"/>
    </sheetView>
  </sheetViews>
  <sheetFormatPr defaultRowHeight="15"/>
  <cols>
    <col min="1" max="1" width="20" customWidth="1"/>
    <col min="7" max="7" width="9.140625" customWidth="1"/>
    <col min="8" max="8" width="11.140625" customWidth="1"/>
    <col min="9" max="9" width="16" hidden="1" customWidth="1"/>
    <col min="10" max="10" width="14.5703125" hidden="1" customWidth="1"/>
    <col min="11" max="11" width="16.140625" hidden="1" customWidth="1"/>
  </cols>
  <sheetData>
    <row r="1" spans="1:11" ht="22.5">
      <c r="A1" s="92" t="s">
        <v>617</v>
      </c>
      <c r="B1" s="92"/>
      <c r="C1" s="92"/>
      <c r="D1" s="92"/>
      <c r="E1" s="92"/>
      <c r="F1" s="92"/>
      <c r="G1" s="92"/>
      <c r="H1" s="92"/>
      <c r="I1" s="48"/>
      <c r="J1" s="48"/>
      <c r="K1" s="48"/>
    </row>
    <row r="2" spans="1:11" ht="45.75" customHeight="1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s="53" customFormat="1" ht="61.5" customHeight="1">
      <c r="A3" s="93" t="s">
        <v>2</v>
      </c>
      <c r="B3" s="93" t="s">
        <v>618</v>
      </c>
      <c r="C3" s="93"/>
      <c r="D3" s="93"/>
      <c r="E3" s="93" t="s">
        <v>614</v>
      </c>
      <c r="F3" s="93"/>
      <c r="G3" s="93"/>
      <c r="H3" s="94" t="s">
        <v>616</v>
      </c>
      <c r="I3" s="95" t="s">
        <v>615</v>
      </c>
      <c r="J3" s="95" t="s">
        <v>9</v>
      </c>
      <c r="K3" s="96" t="s">
        <v>613</v>
      </c>
    </row>
    <row r="4" spans="1:11" s="53" customFormat="1" ht="42" customHeight="1">
      <c r="A4" s="93"/>
      <c r="B4" s="54" t="s">
        <v>10</v>
      </c>
      <c r="C4" s="54" t="s">
        <v>11</v>
      </c>
      <c r="D4" s="54" t="s">
        <v>12</v>
      </c>
      <c r="E4" s="54" t="s">
        <v>10</v>
      </c>
      <c r="F4" s="54" t="s">
        <v>11</v>
      </c>
      <c r="G4" s="54" t="s">
        <v>12</v>
      </c>
      <c r="H4" s="94"/>
      <c r="I4" s="95"/>
      <c r="J4" s="95"/>
      <c r="K4" s="96"/>
    </row>
    <row r="5" spans="1:11" ht="15" customHeight="1">
      <c r="A5" s="50">
        <v>1</v>
      </c>
      <c r="B5" s="50">
        <v>2</v>
      </c>
      <c r="C5" s="50">
        <v>3</v>
      </c>
      <c r="D5" s="50">
        <v>4</v>
      </c>
      <c r="E5" s="50">
        <v>5</v>
      </c>
      <c r="F5" s="50">
        <v>6</v>
      </c>
      <c r="G5" s="50">
        <v>7</v>
      </c>
      <c r="H5" s="50">
        <v>8</v>
      </c>
      <c r="I5" s="50">
        <v>9</v>
      </c>
      <c r="J5" s="50">
        <v>10</v>
      </c>
      <c r="K5" s="50">
        <v>11</v>
      </c>
    </row>
    <row r="6" spans="1:11" ht="15" customHeight="1">
      <c r="A6" s="60" t="s">
        <v>587</v>
      </c>
      <c r="B6" s="61">
        <v>1015.4899999999996</v>
      </c>
      <c r="C6" s="61">
        <v>0</v>
      </c>
      <c r="D6" s="61">
        <f t="shared" ref="D6:D35" si="0">B6+C6</f>
        <v>1015.4899999999996</v>
      </c>
      <c r="E6" s="61">
        <v>0</v>
      </c>
      <c r="F6" s="61">
        <v>0</v>
      </c>
      <c r="G6" s="61">
        <f t="shared" ref="G6:G35" si="1">E6+F6</f>
        <v>0</v>
      </c>
      <c r="H6" s="61">
        <f t="shared" ref="H6:H35" si="2">D6+G6</f>
        <v>1015.4899999999996</v>
      </c>
      <c r="I6" s="49">
        <v>100000</v>
      </c>
      <c r="J6" s="49">
        <v>1015.49</v>
      </c>
      <c r="K6" s="49">
        <f t="shared" ref="K6:K35" si="3">D6-J6</f>
        <v>0</v>
      </c>
    </row>
    <row r="7" spans="1:11">
      <c r="A7" s="60" t="s">
        <v>606</v>
      </c>
      <c r="B7" s="61">
        <v>34</v>
      </c>
      <c r="C7" s="61">
        <v>77.91</v>
      </c>
      <c r="D7" s="61">
        <f t="shared" si="0"/>
        <v>111.91</v>
      </c>
      <c r="E7" s="61">
        <v>15.28</v>
      </c>
      <c r="F7" s="61">
        <v>700.2</v>
      </c>
      <c r="G7" s="61">
        <f t="shared" si="1"/>
        <v>715.48</v>
      </c>
      <c r="H7" s="61">
        <f t="shared" si="2"/>
        <v>827.39</v>
      </c>
      <c r="I7" s="49">
        <v>0</v>
      </c>
      <c r="J7" s="49">
        <v>0</v>
      </c>
      <c r="K7" s="49">
        <f t="shared" si="3"/>
        <v>111.91</v>
      </c>
    </row>
    <row r="8" spans="1:11">
      <c r="A8" s="60" t="s">
        <v>519</v>
      </c>
      <c r="B8" s="61">
        <v>40.83</v>
      </c>
      <c r="C8" s="61">
        <v>153.52000000000001</v>
      </c>
      <c r="D8" s="61">
        <f t="shared" si="0"/>
        <v>194.35000000000002</v>
      </c>
      <c r="E8" s="61">
        <v>205.83</v>
      </c>
      <c r="F8" s="61">
        <v>39.950000000000003</v>
      </c>
      <c r="G8" s="61">
        <f t="shared" si="1"/>
        <v>245.78000000000003</v>
      </c>
      <c r="H8" s="61">
        <f t="shared" si="2"/>
        <v>440.13000000000005</v>
      </c>
      <c r="I8" s="49">
        <v>2593</v>
      </c>
      <c r="J8" s="49">
        <v>50.5</v>
      </c>
      <c r="K8" s="49">
        <f t="shared" si="3"/>
        <v>143.85000000000002</v>
      </c>
    </row>
    <row r="9" spans="1:11">
      <c r="A9" s="60" t="s">
        <v>585</v>
      </c>
      <c r="B9" s="61">
        <v>405.66</v>
      </c>
      <c r="C9" s="61">
        <v>0</v>
      </c>
      <c r="D9" s="61">
        <f t="shared" si="0"/>
        <v>405.66</v>
      </c>
      <c r="E9" s="61">
        <v>43.95</v>
      </c>
      <c r="F9" s="61">
        <v>24.48</v>
      </c>
      <c r="G9" s="61">
        <f t="shared" si="1"/>
        <v>68.430000000000007</v>
      </c>
      <c r="H9" s="61">
        <f t="shared" si="2"/>
        <v>474.09000000000003</v>
      </c>
      <c r="I9" s="49">
        <v>8716</v>
      </c>
      <c r="J9" s="49">
        <v>79.05</v>
      </c>
      <c r="K9" s="49">
        <f t="shared" si="3"/>
        <v>326.61</v>
      </c>
    </row>
    <row r="10" spans="1:11">
      <c r="A10" s="60" t="s">
        <v>596</v>
      </c>
      <c r="B10" s="61">
        <v>10</v>
      </c>
      <c r="C10" s="61">
        <v>121.535</v>
      </c>
      <c r="D10" s="61">
        <f t="shared" si="0"/>
        <v>131.535</v>
      </c>
      <c r="E10" s="61">
        <v>3.88</v>
      </c>
      <c r="F10" s="61">
        <v>197.5</v>
      </c>
      <c r="G10" s="61">
        <f t="shared" si="1"/>
        <v>201.38</v>
      </c>
      <c r="H10" s="61">
        <f t="shared" si="2"/>
        <v>332.91499999999996</v>
      </c>
      <c r="I10" s="49">
        <v>784</v>
      </c>
      <c r="J10" s="49">
        <v>38.1</v>
      </c>
      <c r="K10" s="49">
        <f t="shared" si="3"/>
        <v>93.435000000000002</v>
      </c>
    </row>
    <row r="11" spans="1:11">
      <c r="A11" s="60" t="s">
        <v>597</v>
      </c>
      <c r="B11" s="61">
        <v>88</v>
      </c>
      <c r="C11" s="61">
        <v>184.49999999999997</v>
      </c>
      <c r="D11" s="61">
        <f t="shared" si="0"/>
        <v>272.5</v>
      </c>
      <c r="E11" s="61">
        <v>0</v>
      </c>
      <c r="F11" s="61">
        <v>50.759999999999991</v>
      </c>
      <c r="G11" s="61">
        <f t="shared" si="1"/>
        <v>50.759999999999991</v>
      </c>
      <c r="H11" s="61">
        <f t="shared" si="2"/>
        <v>323.26</v>
      </c>
      <c r="I11" s="49">
        <v>9501</v>
      </c>
      <c r="J11" s="49">
        <v>138.38</v>
      </c>
      <c r="K11" s="49">
        <f t="shared" si="3"/>
        <v>134.12</v>
      </c>
    </row>
    <row r="12" spans="1:11" ht="17.25" customHeight="1">
      <c r="A12" s="48" t="s">
        <v>593</v>
      </c>
      <c r="B12" s="49">
        <v>249.04999999999998</v>
      </c>
      <c r="C12" s="49">
        <v>0</v>
      </c>
      <c r="D12" s="49">
        <f t="shared" si="0"/>
        <v>249.04999999999998</v>
      </c>
      <c r="E12" s="49">
        <v>0</v>
      </c>
      <c r="F12" s="49">
        <v>4.08</v>
      </c>
      <c r="G12" s="49">
        <f t="shared" si="1"/>
        <v>4.08</v>
      </c>
      <c r="H12" s="49">
        <f t="shared" si="2"/>
        <v>253.13</v>
      </c>
      <c r="I12" s="49">
        <v>6047</v>
      </c>
      <c r="J12" s="49">
        <v>138.94999999999999</v>
      </c>
      <c r="K12" s="49">
        <f t="shared" si="3"/>
        <v>110.1</v>
      </c>
    </row>
    <row r="13" spans="1:11" ht="17.25" customHeight="1">
      <c r="A13" s="48" t="s">
        <v>600</v>
      </c>
      <c r="B13" s="49">
        <v>26.55</v>
      </c>
      <c r="C13" s="49">
        <v>124.95</v>
      </c>
      <c r="D13" s="49">
        <f t="shared" si="0"/>
        <v>151.5</v>
      </c>
      <c r="E13" s="49">
        <v>0</v>
      </c>
      <c r="F13" s="49">
        <v>57.78</v>
      </c>
      <c r="G13" s="49">
        <f t="shared" si="1"/>
        <v>57.78</v>
      </c>
      <c r="H13" s="49">
        <f t="shared" si="2"/>
        <v>209.28</v>
      </c>
      <c r="I13" s="49">
        <v>2308</v>
      </c>
      <c r="J13" s="49">
        <v>41.730000000000004</v>
      </c>
      <c r="K13" s="49">
        <f t="shared" si="3"/>
        <v>109.77</v>
      </c>
    </row>
    <row r="14" spans="1:11">
      <c r="A14" s="48" t="s">
        <v>609</v>
      </c>
      <c r="B14" s="49">
        <v>164.1</v>
      </c>
      <c r="C14" s="49">
        <v>41.09</v>
      </c>
      <c r="D14" s="49">
        <f t="shared" si="0"/>
        <v>205.19</v>
      </c>
      <c r="E14" s="49">
        <v>0</v>
      </c>
      <c r="F14" s="49">
        <v>0</v>
      </c>
      <c r="G14" s="49">
        <f t="shared" si="1"/>
        <v>0</v>
      </c>
      <c r="H14" s="49">
        <f t="shared" si="2"/>
        <v>205.19</v>
      </c>
      <c r="I14" s="49">
        <v>15</v>
      </c>
      <c r="J14" s="49">
        <v>1</v>
      </c>
      <c r="K14" s="49">
        <f t="shared" si="3"/>
        <v>204.19</v>
      </c>
    </row>
    <row r="15" spans="1:11">
      <c r="A15" s="48" t="s">
        <v>608</v>
      </c>
      <c r="B15" s="49">
        <v>112.42999999999999</v>
      </c>
      <c r="C15" s="49">
        <v>67.92</v>
      </c>
      <c r="D15" s="49">
        <f t="shared" si="0"/>
        <v>180.35</v>
      </c>
      <c r="E15" s="49">
        <v>0</v>
      </c>
      <c r="F15" s="49">
        <v>0</v>
      </c>
      <c r="G15" s="49">
        <f t="shared" si="1"/>
        <v>0</v>
      </c>
      <c r="H15" s="49">
        <f t="shared" si="2"/>
        <v>180.35</v>
      </c>
      <c r="I15" s="49">
        <v>4836</v>
      </c>
      <c r="J15" s="49">
        <v>67.92</v>
      </c>
      <c r="K15" s="49">
        <f t="shared" si="3"/>
        <v>112.42999999999999</v>
      </c>
    </row>
    <row r="16" spans="1:11">
      <c r="A16" s="48" t="s">
        <v>588</v>
      </c>
      <c r="B16" s="49">
        <v>114.41</v>
      </c>
      <c r="C16" s="49">
        <v>6</v>
      </c>
      <c r="D16" s="49">
        <f t="shared" si="0"/>
        <v>120.41</v>
      </c>
      <c r="E16" s="49">
        <v>0</v>
      </c>
      <c r="F16" s="49">
        <v>0</v>
      </c>
      <c r="G16" s="49">
        <f t="shared" si="1"/>
        <v>0</v>
      </c>
      <c r="H16" s="49">
        <f t="shared" si="2"/>
        <v>120.41</v>
      </c>
      <c r="I16" s="49">
        <v>2248</v>
      </c>
      <c r="J16" s="49">
        <v>39.049999999999997</v>
      </c>
      <c r="K16" s="49">
        <f t="shared" si="3"/>
        <v>81.36</v>
      </c>
    </row>
    <row r="17" spans="1:11">
      <c r="A17" s="48" t="s">
        <v>602</v>
      </c>
      <c r="B17" s="49">
        <v>0</v>
      </c>
      <c r="C17" s="49">
        <v>151.57999999999998</v>
      </c>
      <c r="D17" s="49">
        <f t="shared" si="0"/>
        <v>151.57999999999998</v>
      </c>
      <c r="E17" s="49">
        <v>0</v>
      </c>
      <c r="F17" s="49">
        <v>0</v>
      </c>
      <c r="G17" s="49">
        <f t="shared" si="1"/>
        <v>0</v>
      </c>
      <c r="H17" s="49">
        <f t="shared" si="2"/>
        <v>151.57999999999998</v>
      </c>
      <c r="I17" s="49">
        <v>847</v>
      </c>
      <c r="J17" s="49">
        <v>68.95</v>
      </c>
      <c r="K17" s="49">
        <f t="shared" si="3"/>
        <v>82.629999999999981</v>
      </c>
    </row>
    <row r="18" spans="1:11">
      <c r="A18" s="48" t="s">
        <v>584</v>
      </c>
      <c r="B18" s="49">
        <v>119.49</v>
      </c>
      <c r="C18" s="49">
        <v>0</v>
      </c>
      <c r="D18" s="49">
        <f t="shared" si="0"/>
        <v>119.49</v>
      </c>
      <c r="E18" s="49">
        <v>0</v>
      </c>
      <c r="F18" s="49">
        <v>36</v>
      </c>
      <c r="G18" s="49">
        <f t="shared" si="1"/>
        <v>36</v>
      </c>
      <c r="H18" s="49">
        <f t="shared" si="2"/>
        <v>155.49</v>
      </c>
      <c r="I18" s="49">
        <v>0</v>
      </c>
      <c r="J18" s="49">
        <v>0</v>
      </c>
      <c r="K18" s="49">
        <f t="shared" si="3"/>
        <v>119.49</v>
      </c>
    </row>
    <row r="19" spans="1:11">
      <c r="A19" s="48" t="s">
        <v>599</v>
      </c>
      <c r="B19" s="49">
        <v>136.95999999999998</v>
      </c>
      <c r="C19" s="49">
        <v>0</v>
      </c>
      <c r="D19" s="49">
        <f t="shared" si="0"/>
        <v>136.95999999999998</v>
      </c>
      <c r="E19" s="49">
        <v>0</v>
      </c>
      <c r="F19" s="49">
        <v>0</v>
      </c>
      <c r="G19" s="49">
        <f t="shared" si="1"/>
        <v>0</v>
      </c>
      <c r="H19" s="49">
        <f t="shared" si="2"/>
        <v>136.95999999999998</v>
      </c>
      <c r="I19" s="49">
        <v>2364</v>
      </c>
      <c r="J19" s="49">
        <v>70.81</v>
      </c>
      <c r="K19" s="49">
        <f t="shared" si="3"/>
        <v>66.149999999999977</v>
      </c>
    </row>
    <row r="20" spans="1:11">
      <c r="A20" s="48" t="s">
        <v>605</v>
      </c>
      <c r="B20" s="49">
        <v>21.11</v>
      </c>
      <c r="C20" s="49">
        <v>89.52000000000001</v>
      </c>
      <c r="D20" s="49">
        <f t="shared" si="0"/>
        <v>110.63000000000001</v>
      </c>
      <c r="E20" s="49">
        <v>0</v>
      </c>
      <c r="F20" s="49">
        <v>6.8</v>
      </c>
      <c r="G20" s="49">
        <f t="shared" si="1"/>
        <v>6.8</v>
      </c>
      <c r="H20" s="49">
        <f t="shared" si="2"/>
        <v>117.43</v>
      </c>
      <c r="I20" s="49">
        <v>3084</v>
      </c>
      <c r="J20" s="49">
        <v>35.700000000000003</v>
      </c>
      <c r="K20" s="49">
        <f t="shared" si="3"/>
        <v>74.930000000000007</v>
      </c>
    </row>
    <row r="21" spans="1:11">
      <c r="A21" s="48" t="s">
        <v>598</v>
      </c>
      <c r="B21" s="49">
        <v>46.05</v>
      </c>
      <c r="C21" s="49">
        <v>0</v>
      </c>
      <c r="D21" s="49">
        <f t="shared" si="0"/>
        <v>46.05</v>
      </c>
      <c r="E21" s="49">
        <v>69.56</v>
      </c>
      <c r="F21" s="49">
        <v>0</v>
      </c>
      <c r="G21" s="49">
        <f t="shared" si="1"/>
        <v>69.56</v>
      </c>
      <c r="H21" s="49">
        <f t="shared" si="2"/>
        <v>115.61</v>
      </c>
      <c r="I21" s="49">
        <v>1310</v>
      </c>
      <c r="J21" s="49">
        <v>28.05</v>
      </c>
      <c r="K21" s="49">
        <f t="shared" si="3"/>
        <v>17.999999999999996</v>
      </c>
    </row>
    <row r="22" spans="1:11">
      <c r="A22" s="48" t="s">
        <v>589</v>
      </c>
      <c r="B22" s="49">
        <v>68.55</v>
      </c>
      <c r="C22" s="49">
        <v>23.96</v>
      </c>
      <c r="D22" s="49">
        <f t="shared" si="0"/>
        <v>92.509999999999991</v>
      </c>
      <c r="E22" s="49">
        <v>0</v>
      </c>
      <c r="F22" s="49">
        <v>18.579999999999998</v>
      </c>
      <c r="G22" s="49">
        <f t="shared" si="1"/>
        <v>18.579999999999998</v>
      </c>
      <c r="H22" s="49">
        <f t="shared" si="2"/>
        <v>111.08999999999999</v>
      </c>
      <c r="I22" s="49">
        <v>2591</v>
      </c>
      <c r="J22" s="49">
        <v>7.3</v>
      </c>
      <c r="K22" s="49">
        <f t="shared" si="3"/>
        <v>85.21</v>
      </c>
    </row>
    <row r="23" spans="1:11">
      <c r="A23" s="48" t="s">
        <v>592</v>
      </c>
      <c r="B23" s="49">
        <v>25.74</v>
      </c>
      <c r="C23" s="49">
        <v>51.44</v>
      </c>
      <c r="D23" s="49">
        <f t="shared" si="0"/>
        <v>77.179999999999993</v>
      </c>
      <c r="E23" s="49">
        <v>0</v>
      </c>
      <c r="F23" s="49">
        <v>2.5499999999999998</v>
      </c>
      <c r="G23" s="49">
        <f t="shared" si="1"/>
        <v>2.5499999999999998</v>
      </c>
      <c r="H23" s="49">
        <f t="shared" si="2"/>
        <v>79.72999999999999</v>
      </c>
      <c r="I23" s="49">
        <v>0</v>
      </c>
      <c r="J23" s="49">
        <v>0</v>
      </c>
      <c r="K23" s="49">
        <f t="shared" si="3"/>
        <v>77.179999999999993</v>
      </c>
    </row>
    <row r="24" spans="1:11">
      <c r="A24" s="48" t="s">
        <v>604</v>
      </c>
      <c r="B24" s="49">
        <v>59.730000000000004</v>
      </c>
      <c r="C24" s="49">
        <v>4.3600000000000003</v>
      </c>
      <c r="D24" s="49">
        <f t="shared" si="0"/>
        <v>64.09</v>
      </c>
      <c r="E24" s="49">
        <v>0</v>
      </c>
      <c r="F24" s="49">
        <v>0</v>
      </c>
      <c r="G24" s="49">
        <f t="shared" si="1"/>
        <v>0</v>
      </c>
      <c r="H24" s="49">
        <f t="shared" si="2"/>
        <v>64.09</v>
      </c>
      <c r="I24" s="49">
        <v>0</v>
      </c>
      <c r="J24" s="49">
        <v>0</v>
      </c>
      <c r="K24" s="49">
        <f t="shared" si="3"/>
        <v>64.09</v>
      </c>
    </row>
    <row r="25" spans="1:11">
      <c r="A25" s="48" t="s">
        <v>607</v>
      </c>
      <c r="B25" s="49">
        <v>30.35</v>
      </c>
      <c r="C25" s="49">
        <v>30.35</v>
      </c>
      <c r="D25" s="49">
        <f t="shared" si="0"/>
        <v>60.7</v>
      </c>
      <c r="E25" s="49">
        <v>0</v>
      </c>
      <c r="F25" s="49">
        <v>0</v>
      </c>
      <c r="G25" s="49">
        <f t="shared" si="1"/>
        <v>0</v>
      </c>
      <c r="H25" s="49">
        <f t="shared" si="2"/>
        <v>60.7</v>
      </c>
      <c r="I25" s="49">
        <v>1163</v>
      </c>
      <c r="J25" s="49">
        <v>23</v>
      </c>
      <c r="K25" s="49">
        <f t="shared" si="3"/>
        <v>37.700000000000003</v>
      </c>
    </row>
    <row r="26" spans="1:11">
      <c r="A26" s="48" t="s">
        <v>595</v>
      </c>
      <c r="B26" s="49">
        <v>0</v>
      </c>
      <c r="C26" s="49">
        <v>13.05</v>
      </c>
      <c r="D26" s="49">
        <f t="shared" si="0"/>
        <v>13.05</v>
      </c>
      <c r="E26" s="49">
        <v>0</v>
      </c>
      <c r="F26" s="49">
        <v>41.23</v>
      </c>
      <c r="G26" s="49">
        <f t="shared" si="1"/>
        <v>41.23</v>
      </c>
      <c r="H26" s="49">
        <f t="shared" si="2"/>
        <v>54.28</v>
      </c>
      <c r="I26" s="49">
        <v>0</v>
      </c>
      <c r="J26" s="49">
        <v>0</v>
      </c>
      <c r="K26" s="49">
        <f t="shared" si="3"/>
        <v>13.05</v>
      </c>
    </row>
    <row r="27" spans="1:11">
      <c r="A27" s="48" t="s">
        <v>591</v>
      </c>
      <c r="B27" s="49">
        <v>48.18</v>
      </c>
      <c r="C27" s="49">
        <v>0</v>
      </c>
      <c r="D27" s="49">
        <f t="shared" si="0"/>
        <v>48.18</v>
      </c>
      <c r="E27" s="49">
        <v>0</v>
      </c>
      <c r="F27" s="49">
        <v>0</v>
      </c>
      <c r="G27" s="49">
        <f t="shared" si="1"/>
        <v>0</v>
      </c>
      <c r="H27" s="49">
        <f t="shared" si="2"/>
        <v>48.18</v>
      </c>
      <c r="I27" s="49">
        <v>1511</v>
      </c>
      <c r="J27" s="49">
        <v>25.68</v>
      </c>
      <c r="K27" s="49">
        <f t="shared" si="3"/>
        <v>22.5</v>
      </c>
    </row>
    <row r="28" spans="1:11">
      <c r="A28" s="48" t="s">
        <v>612</v>
      </c>
      <c r="B28" s="49">
        <v>15.09</v>
      </c>
      <c r="C28" s="49">
        <v>11.25</v>
      </c>
      <c r="D28" s="49">
        <f t="shared" si="0"/>
        <v>26.34</v>
      </c>
      <c r="E28" s="49">
        <v>0</v>
      </c>
      <c r="F28" s="49">
        <v>16.13</v>
      </c>
      <c r="G28" s="49">
        <f t="shared" si="1"/>
        <v>16.13</v>
      </c>
      <c r="H28" s="49">
        <f t="shared" si="2"/>
        <v>42.47</v>
      </c>
      <c r="I28" s="49">
        <v>0</v>
      </c>
      <c r="J28" s="49">
        <v>0</v>
      </c>
      <c r="K28" s="49">
        <f t="shared" si="3"/>
        <v>26.34</v>
      </c>
    </row>
    <row r="29" spans="1:11">
      <c r="A29" s="48" t="s">
        <v>590</v>
      </c>
      <c r="B29" s="49">
        <v>11</v>
      </c>
      <c r="C29" s="49">
        <v>18.3</v>
      </c>
      <c r="D29" s="49">
        <f t="shared" si="0"/>
        <v>29.3</v>
      </c>
      <c r="E29" s="49">
        <v>0</v>
      </c>
      <c r="F29" s="49">
        <v>0</v>
      </c>
      <c r="G29" s="49">
        <f t="shared" si="1"/>
        <v>0</v>
      </c>
      <c r="H29" s="49">
        <f t="shared" si="2"/>
        <v>29.3</v>
      </c>
      <c r="I29" s="49">
        <v>0</v>
      </c>
      <c r="J29" s="49">
        <v>0</v>
      </c>
      <c r="K29" s="49">
        <f t="shared" si="3"/>
        <v>29.3</v>
      </c>
    </row>
    <row r="30" spans="1:11">
      <c r="A30" s="48" t="s">
        <v>603</v>
      </c>
      <c r="B30" s="49">
        <v>23.81</v>
      </c>
      <c r="C30" s="49">
        <v>9.0299999999999994</v>
      </c>
      <c r="D30" s="49">
        <f t="shared" si="0"/>
        <v>32.839999999999996</v>
      </c>
      <c r="E30" s="49">
        <v>0</v>
      </c>
      <c r="F30" s="49">
        <v>0</v>
      </c>
      <c r="G30" s="49">
        <f t="shared" si="1"/>
        <v>0</v>
      </c>
      <c r="H30" s="49">
        <f t="shared" si="2"/>
        <v>32.839999999999996</v>
      </c>
      <c r="I30" s="49">
        <v>0</v>
      </c>
      <c r="J30" s="49">
        <v>0</v>
      </c>
      <c r="K30" s="49">
        <f t="shared" si="3"/>
        <v>32.839999999999996</v>
      </c>
    </row>
    <row r="31" spans="1:11">
      <c r="A31" s="74" t="s">
        <v>611</v>
      </c>
      <c r="B31" s="75">
        <v>22.05</v>
      </c>
      <c r="C31" s="75">
        <v>0</v>
      </c>
      <c r="D31" s="75">
        <f t="shared" si="0"/>
        <v>22.05</v>
      </c>
      <c r="E31" s="75">
        <v>0</v>
      </c>
      <c r="F31" s="75">
        <v>0</v>
      </c>
      <c r="G31" s="75">
        <f t="shared" si="1"/>
        <v>0</v>
      </c>
      <c r="H31" s="75">
        <f t="shared" si="2"/>
        <v>22.05</v>
      </c>
      <c r="I31" s="49">
        <v>2370</v>
      </c>
      <c r="J31" s="49">
        <v>22.05</v>
      </c>
      <c r="K31" s="49">
        <f t="shared" si="3"/>
        <v>0</v>
      </c>
    </row>
    <row r="32" spans="1:11">
      <c r="A32" s="74" t="s">
        <v>594</v>
      </c>
      <c r="B32" s="75">
        <v>22.04</v>
      </c>
      <c r="C32" s="75">
        <v>0</v>
      </c>
      <c r="D32" s="75">
        <f t="shared" si="0"/>
        <v>22.04</v>
      </c>
      <c r="E32" s="75">
        <v>0</v>
      </c>
      <c r="F32" s="75">
        <v>0</v>
      </c>
      <c r="G32" s="75">
        <f t="shared" si="1"/>
        <v>0</v>
      </c>
      <c r="H32" s="75">
        <f t="shared" si="2"/>
        <v>22.04</v>
      </c>
      <c r="I32" s="49">
        <v>2322</v>
      </c>
      <c r="J32" s="49">
        <v>22.04</v>
      </c>
      <c r="K32" s="49">
        <f t="shared" si="3"/>
        <v>0</v>
      </c>
    </row>
    <row r="33" spans="1:11">
      <c r="A33" s="74" t="s">
        <v>601</v>
      </c>
      <c r="B33" s="75">
        <v>7.61</v>
      </c>
      <c r="C33" s="75">
        <v>0</v>
      </c>
      <c r="D33" s="75">
        <f t="shared" si="0"/>
        <v>7.61</v>
      </c>
      <c r="E33" s="75">
        <v>14.1</v>
      </c>
      <c r="F33" s="75">
        <v>0</v>
      </c>
      <c r="G33" s="75">
        <f t="shared" si="1"/>
        <v>14.1</v>
      </c>
      <c r="H33" s="75">
        <f t="shared" si="2"/>
        <v>21.71</v>
      </c>
      <c r="I33" s="49">
        <v>0</v>
      </c>
      <c r="J33" s="49">
        <v>0</v>
      </c>
      <c r="K33" s="49">
        <f t="shared" si="3"/>
        <v>7.61</v>
      </c>
    </row>
    <row r="34" spans="1:11">
      <c r="A34" s="74" t="s">
        <v>610</v>
      </c>
      <c r="B34" s="75">
        <v>15</v>
      </c>
      <c r="C34" s="75">
        <v>0</v>
      </c>
      <c r="D34" s="75">
        <f t="shared" si="0"/>
        <v>15</v>
      </c>
      <c r="E34" s="75">
        <v>11</v>
      </c>
      <c r="F34" s="75">
        <v>0</v>
      </c>
      <c r="G34" s="75">
        <f t="shared" si="1"/>
        <v>11</v>
      </c>
      <c r="H34" s="75">
        <f t="shared" si="2"/>
        <v>26</v>
      </c>
      <c r="I34" s="49">
        <v>0</v>
      </c>
      <c r="J34" s="49">
        <v>0</v>
      </c>
      <c r="K34" s="49">
        <f t="shared" si="3"/>
        <v>15</v>
      </c>
    </row>
    <row r="35" spans="1:11">
      <c r="A35" s="74" t="s">
        <v>586</v>
      </c>
      <c r="B35" s="75">
        <v>4.6500000000000004</v>
      </c>
      <c r="C35" s="75">
        <v>0</v>
      </c>
      <c r="D35" s="75">
        <f t="shared" si="0"/>
        <v>4.6500000000000004</v>
      </c>
      <c r="E35" s="75">
        <v>4.5</v>
      </c>
      <c r="F35" s="75">
        <v>0</v>
      </c>
      <c r="G35" s="75">
        <f t="shared" si="1"/>
        <v>4.5</v>
      </c>
      <c r="H35" s="75">
        <f t="shared" si="2"/>
        <v>9.15</v>
      </c>
      <c r="I35" s="49">
        <v>0</v>
      </c>
      <c r="J35" s="49">
        <v>0</v>
      </c>
      <c r="K35" s="49">
        <f t="shared" si="3"/>
        <v>4.6500000000000004</v>
      </c>
    </row>
    <row r="36" spans="1:11" ht="18.75" customHeight="1">
      <c r="A36" s="51" t="s">
        <v>583</v>
      </c>
      <c r="B36" s="52">
        <f>SUM(B6:B35)</f>
        <v>2937.9299999999994</v>
      </c>
      <c r="C36" s="52">
        <f t="shared" ref="C36:H36" si="4">SUM(C6:C35)</f>
        <v>1180.2649999999999</v>
      </c>
      <c r="D36" s="52">
        <f t="shared" si="4"/>
        <v>4118.1949999999997</v>
      </c>
      <c r="E36" s="52">
        <f t="shared" si="4"/>
        <v>368.1</v>
      </c>
      <c r="F36" s="52">
        <f t="shared" si="4"/>
        <v>1196.0400000000002</v>
      </c>
      <c r="G36" s="52">
        <f t="shared" si="4"/>
        <v>1564.1399999999999</v>
      </c>
      <c r="H36" s="52">
        <f t="shared" si="4"/>
        <v>5682.335</v>
      </c>
      <c r="I36" s="55">
        <f t="shared" ref="I36:K36" si="5">SUM(I6:I35)</f>
        <v>154610</v>
      </c>
      <c r="J36" s="52">
        <f t="shared" si="5"/>
        <v>1913.75</v>
      </c>
      <c r="K36" s="52">
        <f t="shared" si="5"/>
        <v>2204.4450000000011</v>
      </c>
    </row>
  </sheetData>
  <sortState ref="A6:K34">
    <sortCondition descending="1" ref="H5:H34"/>
  </sortState>
  <mergeCells count="9">
    <mergeCell ref="A1:H1"/>
    <mergeCell ref="A2:K2"/>
    <mergeCell ref="A3:A4"/>
    <mergeCell ref="H3:H4"/>
    <mergeCell ref="I3:I4"/>
    <mergeCell ref="J3:J4"/>
    <mergeCell ref="K3:K4"/>
    <mergeCell ref="B3:D3"/>
    <mergeCell ref="E3:G3"/>
  </mergeCells>
  <printOptions horizontalCentered="1"/>
  <pageMargins left="0.23622047244094491" right="0.23622047244094491" top="0.23622047244094491" bottom="0.23622047244094491" header="0.23622047244094491" footer="0.23622047244094491"/>
  <pageSetup paperSize="9" scale="10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tabSelected="1" topLeftCell="A22" workbookViewId="0">
      <selection activeCell="J8" sqref="J8"/>
    </sheetView>
  </sheetViews>
  <sheetFormatPr defaultRowHeight="15"/>
  <cols>
    <col min="1" max="1" width="20" customWidth="1"/>
    <col min="5" max="7" width="9.140625" hidden="1" customWidth="1"/>
    <col min="8" max="8" width="11.140625" hidden="1" customWidth="1"/>
    <col min="9" max="9" width="16" customWidth="1"/>
    <col min="10" max="10" width="14.5703125" customWidth="1"/>
    <col min="11" max="11" width="16.140625" customWidth="1"/>
  </cols>
  <sheetData>
    <row r="1" spans="1:15" ht="22.5" customHeight="1">
      <c r="A1" s="92" t="s">
        <v>617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5" ht="30.75" customHeight="1">
      <c r="A2" s="92" t="s">
        <v>620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5" s="53" customFormat="1" ht="61.5" customHeight="1">
      <c r="A3" s="93" t="s">
        <v>2</v>
      </c>
      <c r="B3" s="93" t="s">
        <v>618</v>
      </c>
      <c r="C3" s="93"/>
      <c r="D3" s="93"/>
      <c r="E3" s="93" t="s">
        <v>614</v>
      </c>
      <c r="F3" s="93"/>
      <c r="G3" s="93"/>
      <c r="H3" s="94" t="s">
        <v>616</v>
      </c>
      <c r="I3" s="95" t="s">
        <v>619</v>
      </c>
      <c r="J3" s="95" t="s">
        <v>9</v>
      </c>
      <c r="K3" s="96" t="s">
        <v>646</v>
      </c>
    </row>
    <row r="4" spans="1:15" s="53" customFormat="1" ht="39" customHeight="1">
      <c r="A4" s="93"/>
      <c r="B4" s="54" t="s">
        <v>10</v>
      </c>
      <c r="C4" s="54" t="s">
        <v>11</v>
      </c>
      <c r="D4" s="54" t="s">
        <v>12</v>
      </c>
      <c r="E4" s="54" t="s">
        <v>10</v>
      </c>
      <c r="F4" s="54" t="s">
        <v>11</v>
      </c>
      <c r="G4" s="54" t="s">
        <v>12</v>
      </c>
      <c r="H4" s="94"/>
      <c r="I4" s="95"/>
      <c r="J4" s="95"/>
      <c r="K4" s="96"/>
    </row>
    <row r="5" spans="1:15" ht="19.5" customHeight="1">
      <c r="A5" s="60" t="s">
        <v>587</v>
      </c>
      <c r="B5" s="61">
        <v>1015.4899999999996</v>
      </c>
      <c r="C5" s="61">
        <v>0</v>
      </c>
      <c r="D5" s="61">
        <f>B5+C5</f>
        <v>1015.4899999999996</v>
      </c>
      <c r="E5" s="61">
        <v>0</v>
      </c>
      <c r="F5" s="61">
        <v>0</v>
      </c>
      <c r="G5" s="61">
        <f>E5+F5</f>
        <v>0</v>
      </c>
      <c r="H5" s="61">
        <f>D5+G5</f>
        <v>1015.4899999999996</v>
      </c>
      <c r="I5" s="77">
        <v>100000</v>
      </c>
      <c r="J5" s="49">
        <v>1015.49</v>
      </c>
      <c r="K5" s="49">
        <f>D5-J5</f>
        <v>0</v>
      </c>
    </row>
    <row r="6" spans="1:15" ht="19.5" customHeight="1">
      <c r="A6" s="60" t="s">
        <v>597</v>
      </c>
      <c r="B6" s="61">
        <v>88</v>
      </c>
      <c r="C6" s="61">
        <v>184.49999999999997</v>
      </c>
      <c r="D6" s="61">
        <f>B6+C6</f>
        <v>272.5</v>
      </c>
      <c r="E6" s="61">
        <v>0</v>
      </c>
      <c r="F6" s="61">
        <v>50.759999999999991</v>
      </c>
      <c r="G6" s="61">
        <f>E6+F6</f>
        <v>50.759999999999991</v>
      </c>
      <c r="H6" s="61">
        <f>D6+G6</f>
        <v>323.26</v>
      </c>
      <c r="I6" s="77">
        <v>9501</v>
      </c>
      <c r="J6" s="49">
        <v>138.38</v>
      </c>
      <c r="K6" s="49">
        <f>D6-J6</f>
        <v>134.12</v>
      </c>
    </row>
    <row r="7" spans="1:15" ht="19.5" customHeight="1">
      <c r="A7" s="60" t="s">
        <v>585</v>
      </c>
      <c r="B7" s="61">
        <v>405.66</v>
      </c>
      <c r="C7" s="61">
        <v>0</v>
      </c>
      <c r="D7" s="61">
        <f>B7+C7</f>
        <v>405.66</v>
      </c>
      <c r="E7" s="61">
        <v>0</v>
      </c>
      <c r="F7" s="61">
        <v>50.480000000000004</v>
      </c>
      <c r="G7" s="61">
        <f>E7+F7</f>
        <v>50.480000000000004</v>
      </c>
      <c r="H7" s="61">
        <f>D7+G7</f>
        <v>456.14000000000004</v>
      </c>
      <c r="I7" s="77">
        <v>8716</v>
      </c>
      <c r="J7" s="49">
        <v>79.05</v>
      </c>
      <c r="K7" s="49">
        <f>D7-J7</f>
        <v>326.61</v>
      </c>
    </row>
    <row r="8" spans="1:15" ht="19.5" customHeight="1">
      <c r="A8" s="60" t="s">
        <v>589</v>
      </c>
      <c r="B8" s="61">
        <v>68.55</v>
      </c>
      <c r="C8" s="61">
        <v>23.96</v>
      </c>
      <c r="D8" s="61">
        <f>B8+C8</f>
        <v>92.509999999999991</v>
      </c>
      <c r="E8" s="61">
        <v>0</v>
      </c>
      <c r="F8" s="61">
        <v>18.579999999999998</v>
      </c>
      <c r="G8" s="61">
        <f>E8+F8</f>
        <v>18.579999999999998</v>
      </c>
      <c r="H8" s="61">
        <f>D8+G8</f>
        <v>111.08999999999999</v>
      </c>
      <c r="I8" s="77">
        <v>6400</v>
      </c>
      <c r="J8" s="49">
        <v>64.88</v>
      </c>
      <c r="K8" s="49">
        <f>D8-J8</f>
        <v>27.629999999999995</v>
      </c>
    </row>
    <row r="9" spans="1:15" ht="19.5" customHeight="1">
      <c r="A9" s="60" t="s">
        <v>593</v>
      </c>
      <c r="B9" s="61">
        <v>249.04999999999998</v>
      </c>
      <c r="C9" s="61">
        <v>0</v>
      </c>
      <c r="D9" s="61">
        <f>B9+C9</f>
        <v>249.04999999999998</v>
      </c>
      <c r="E9" s="61">
        <v>0</v>
      </c>
      <c r="F9" s="61">
        <v>4.08</v>
      </c>
      <c r="G9" s="61">
        <f>E9+F9</f>
        <v>4.08</v>
      </c>
      <c r="H9" s="61">
        <f>D9+G9</f>
        <v>253.13</v>
      </c>
      <c r="I9" s="77">
        <v>6047</v>
      </c>
      <c r="J9" s="49">
        <v>138.94999999999999</v>
      </c>
      <c r="K9" s="49">
        <f>D9-J9</f>
        <v>110.1</v>
      </c>
    </row>
    <row r="10" spans="1:15" ht="19.5" customHeight="1">
      <c r="A10" s="60" t="s">
        <v>608</v>
      </c>
      <c r="B10" s="61">
        <v>112.42999999999999</v>
      </c>
      <c r="C10" s="61">
        <v>67.92</v>
      </c>
      <c r="D10" s="61">
        <f>B10+C10</f>
        <v>180.35</v>
      </c>
      <c r="E10" s="61">
        <v>0</v>
      </c>
      <c r="F10" s="61">
        <v>0</v>
      </c>
      <c r="G10" s="61">
        <f>E10+F10</f>
        <v>0</v>
      </c>
      <c r="H10" s="61">
        <f>D10+G10</f>
        <v>180.35</v>
      </c>
      <c r="I10" s="77">
        <v>4836</v>
      </c>
      <c r="J10" s="49">
        <v>67.92</v>
      </c>
      <c r="K10" s="49">
        <f>D10-J10</f>
        <v>112.42999999999999</v>
      </c>
    </row>
    <row r="11" spans="1:15" s="90" customFormat="1" ht="19.5" customHeight="1">
      <c r="A11" s="87" t="s">
        <v>605</v>
      </c>
      <c r="B11" s="88">
        <v>21.11</v>
      </c>
      <c r="C11" s="88">
        <v>89.52000000000001</v>
      </c>
      <c r="D11" s="88">
        <f>B11+C11</f>
        <v>110.63000000000001</v>
      </c>
      <c r="E11" s="88">
        <v>0</v>
      </c>
      <c r="F11" s="88">
        <v>6.8</v>
      </c>
      <c r="G11" s="88">
        <f>E11+F11</f>
        <v>6.8</v>
      </c>
      <c r="H11" s="88">
        <f>D11+G11</f>
        <v>117.43</v>
      </c>
      <c r="I11" s="89">
        <v>3084</v>
      </c>
      <c r="J11" s="88">
        <v>35.700000000000003</v>
      </c>
      <c r="K11" s="88">
        <f>D11-J11</f>
        <v>74.930000000000007</v>
      </c>
    </row>
    <row r="12" spans="1:15" ht="19.5" customHeight="1">
      <c r="A12" s="62" t="s">
        <v>519</v>
      </c>
      <c r="B12" s="63">
        <v>40.83</v>
      </c>
      <c r="C12" s="63">
        <v>153.52000000000001</v>
      </c>
      <c r="D12" s="63">
        <f>B12+C12</f>
        <v>194.35000000000002</v>
      </c>
      <c r="E12" s="61">
        <v>205.83</v>
      </c>
      <c r="F12" s="61">
        <v>39.950000000000003</v>
      </c>
      <c r="G12" s="61">
        <f>E12+F12</f>
        <v>245.78000000000003</v>
      </c>
      <c r="H12" s="61">
        <f>D12+G12</f>
        <v>440.13000000000005</v>
      </c>
      <c r="I12" s="78">
        <v>2593</v>
      </c>
      <c r="J12" s="49">
        <v>50.5</v>
      </c>
      <c r="K12" s="49">
        <f>D12-J12</f>
        <v>143.85000000000002</v>
      </c>
    </row>
    <row r="13" spans="1:15" ht="19.5" customHeight="1">
      <c r="A13" s="62" t="s">
        <v>611</v>
      </c>
      <c r="B13" s="63">
        <v>22.05</v>
      </c>
      <c r="C13" s="63">
        <v>0</v>
      </c>
      <c r="D13" s="63">
        <f>B13+C13</f>
        <v>22.05</v>
      </c>
      <c r="E13" s="59">
        <v>0</v>
      </c>
      <c r="F13" s="59">
        <v>0</v>
      </c>
      <c r="G13" s="59">
        <f>E13+F13</f>
        <v>0</v>
      </c>
      <c r="H13" s="59">
        <f>D13+G13</f>
        <v>22.05</v>
      </c>
      <c r="I13" s="78">
        <v>2370</v>
      </c>
      <c r="J13" s="49">
        <v>22.05</v>
      </c>
      <c r="K13" s="49">
        <f>D13-J13</f>
        <v>0</v>
      </c>
      <c r="O13" t="s">
        <v>164</v>
      </c>
    </row>
    <row r="14" spans="1:15" ht="19.5" customHeight="1">
      <c r="A14" s="62" t="s">
        <v>599</v>
      </c>
      <c r="B14" s="63">
        <v>136.95999999999998</v>
      </c>
      <c r="C14" s="63">
        <v>0</v>
      </c>
      <c r="D14" s="63">
        <f>B14+C14</f>
        <v>136.95999999999998</v>
      </c>
      <c r="E14" s="49">
        <v>0</v>
      </c>
      <c r="F14" s="49">
        <v>0</v>
      </c>
      <c r="G14" s="49">
        <f>E14+F14</f>
        <v>0</v>
      </c>
      <c r="H14" s="49">
        <f>D14+G14</f>
        <v>136.95999999999998</v>
      </c>
      <c r="I14" s="78">
        <v>2364</v>
      </c>
      <c r="J14" s="49">
        <v>70.81</v>
      </c>
      <c r="K14" s="49">
        <f>D14-J14</f>
        <v>66.149999999999977</v>
      </c>
    </row>
    <row r="15" spans="1:15" ht="19.5" customHeight="1">
      <c r="A15" s="62" t="s">
        <v>594</v>
      </c>
      <c r="B15" s="63">
        <v>22.04</v>
      </c>
      <c r="C15" s="63">
        <v>0</v>
      </c>
      <c r="D15" s="63">
        <f>B15+C15</f>
        <v>22.04</v>
      </c>
      <c r="E15" s="59">
        <v>0</v>
      </c>
      <c r="F15" s="59">
        <v>0</v>
      </c>
      <c r="G15" s="59">
        <f>E15+F15</f>
        <v>0</v>
      </c>
      <c r="H15" s="59">
        <f>D15+G15</f>
        <v>22.04</v>
      </c>
      <c r="I15" s="78">
        <v>2322</v>
      </c>
      <c r="J15" s="49">
        <v>22.04</v>
      </c>
      <c r="K15" s="49">
        <f>D15-J15</f>
        <v>0</v>
      </c>
    </row>
    <row r="16" spans="1:15" ht="19.5" customHeight="1">
      <c r="A16" s="62" t="s">
        <v>600</v>
      </c>
      <c r="B16" s="63">
        <v>26.55</v>
      </c>
      <c r="C16" s="63">
        <v>124.95</v>
      </c>
      <c r="D16" s="63">
        <f>B16+C16</f>
        <v>151.5</v>
      </c>
      <c r="E16" s="49">
        <v>0</v>
      </c>
      <c r="F16" s="49">
        <v>57.78</v>
      </c>
      <c r="G16" s="49">
        <f>E16+F16</f>
        <v>57.78</v>
      </c>
      <c r="H16" s="49">
        <f>D16+G16</f>
        <v>209.28</v>
      </c>
      <c r="I16" s="78">
        <v>2308</v>
      </c>
      <c r="J16" s="49">
        <v>41.730000000000004</v>
      </c>
      <c r="K16" s="49">
        <f>D16-J16</f>
        <v>109.77</v>
      </c>
    </row>
    <row r="17" spans="1:11" ht="19.5" customHeight="1">
      <c r="A17" s="62" t="s">
        <v>588</v>
      </c>
      <c r="B17" s="63">
        <v>114.41</v>
      </c>
      <c r="C17" s="63">
        <v>6</v>
      </c>
      <c r="D17" s="63">
        <f>B17+C17</f>
        <v>120.41</v>
      </c>
      <c r="E17" s="49">
        <v>41.17</v>
      </c>
      <c r="F17" s="49">
        <v>33.629999999999995</v>
      </c>
      <c r="G17" s="49">
        <f>E17+F17</f>
        <v>74.8</v>
      </c>
      <c r="H17" s="49">
        <f>D17+G17</f>
        <v>195.20999999999998</v>
      </c>
      <c r="I17" s="78">
        <v>2248</v>
      </c>
      <c r="J17" s="49">
        <v>39.049999999999997</v>
      </c>
      <c r="K17" s="49">
        <f>D17-J17</f>
        <v>81.36</v>
      </c>
    </row>
    <row r="18" spans="1:11" ht="19.5" customHeight="1">
      <c r="A18" s="62" t="s">
        <v>591</v>
      </c>
      <c r="B18" s="63">
        <v>48.18</v>
      </c>
      <c r="C18" s="63">
        <v>0</v>
      </c>
      <c r="D18" s="63">
        <f>B18+C18</f>
        <v>48.18</v>
      </c>
      <c r="E18" s="49">
        <v>0</v>
      </c>
      <c r="F18" s="49">
        <v>0</v>
      </c>
      <c r="G18" s="49">
        <f>E18+F18</f>
        <v>0</v>
      </c>
      <c r="H18" s="49">
        <f>D18+G18</f>
        <v>48.18</v>
      </c>
      <c r="I18" s="78">
        <v>1511</v>
      </c>
      <c r="J18" s="49">
        <v>25.68</v>
      </c>
      <c r="K18" s="49">
        <f>D18-J18</f>
        <v>22.5</v>
      </c>
    </row>
    <row r="19" spans="1:11" ht="19.5" customHeight="1">
      <c r="A19" s="62" t="s">
        <v>598</v>
      </c>
      <c r="B19" s="63">
        <v>46.05</v>
      </c>
      <c r="C19" s="63">
        <v>0</v>
      </c>
      <c r="D19" s="63">
        <f>B19+C19</f>
        <v>46.05</v>
      </c>
      <c r="E19" s="49">
        <v>69.56</v>
      </c>
      <c r="F19" s="49">
        <v>0</v>
      </c>
      <c r="G19" s="49">
        <f>E19+F19</f>
        <v>69.56</v>
      </c>
      <c r="H19" s="49">
        <f>D19+G19</f>
        <v>115.61</v>
      </c>
      <c r="I19" s="78">
        <v>1310</v>
      </c>
      <c r="J19" s="49">
        <v>28.05</v>
      </c>
      <c r="K19" s="49">
        <f>D19-J19</f>
        <v>17.999999999999996</v>
      </c>
    </row>
    <row r="20" spans="1:11" ht="19.5" customHeight="1">
      <c r="A20" s="62" t="s">
        <v>607</v>
      </c>
      <c r="B20" s="63">
        <v>30.35</v>
      </c>
      <c r="C20" s="63">
        <v>30.35</v>
      </c>
      <c r="D20" s="63">
        <f>B20+C20</f>
        <v>60.7</v>
      </c>
      <c r="E20" s="49">
        <v>0</v>
      </c>
      <c r="F20" s="49">
        <v>0</v>
      </c>
      <c r="G20" s="49">
        <f>E20+F20</f>
        <v>0</v>
      </c>
      <c r="H20" s="49">
        <f>D20+G20</f>
        <v>60.7</v>
      </c>
      <c r="I20" s="78">
        <v>1163</v>
      </c>
      <c r="J20" s="49">
        <v>23</v>
      </c>
      <c r="K20" s="49">
        <f>D20-J20</f>
        <v>37.700000000000003</v>
      </c>
    </row>
    <row r="21" spans="1:11" ht="19.5" customHeight="1">
      <c r="A21" s="62" t="s">
        <v>602</v>
      </c>
      <c r="B21" s="63">
        <v>0</v>
      </c>
      <c r="C21" s="63">
        <v>151.57999999999998</v>
      </c>
      <c r="D21" s="63">
        <f>B21+C21</f>
        <v>151.57999999999998</v>
      </c>
      <c r="E21" s="49">
        <v>0</v>
      </c>
      <c r="F21" s="49">
        <v>0</v>
      </c>
      <c r="G21" s="49">
        <f>E21+F21</f>
        <v>0</v>
      </c>
      <c r="H21" s="49">
        <f>D21+G21</f>
        <v>151.57999999999998</v>
      </c>
      <c r="I21" s="78">
        <v>847</v>
      </c>
      <c r="J21" s="49">
        <v>68.95</v>
      </c>
      <c r="K21" s="49">
        <f>D21-J21</f>
        <v>82.629999999999981</v>
      </c>
    </row>
    <row r="22" spans="1:11" ht="19.5" customHeight="1">
      <c r="A22" s="62" t="s">
        <v>596</v>
      </c>
      <c r="B22" s="63">
        <v>10</v>
      </c>
      <c r="C22" s="63">
        <v>121.535</v>
      </c>
      <c r="D22" s="63">
        <f>B22+C22</f>
        <v>131.535</v>
      </c>
      <c r="E22" s="61">
        <v>3.88</v>
      </c>
      <c r="F22" s="61">
        <v>197.5</v>
      </c>
      <c r="G22" s="61">
        <f>E22+F22</f>
        <v>201.38</v>
      </c>
      <c r="H22" s="61">
        <f>D22+G22</f>
        <v>332.91499999999996</v>
      </c>
      <c r="I22" s="78">
        <v>784</v>
      </c>
      <c r="J22" s="49">
        <v>38.1</v>
      </c>
      <c r="K22" s="49">
        <f>D22-J22</f>
        <v>93.435000000000002</v>
      </c>
    </row>
    <row r="23" spans="1:11" ht="19.5" customHeight="1">
      <c r="A23" s="62" t="s">
        <v>609</v>
      </c>
      <c r="B23" s="63">
        <v>164.1</v>
      </c>
      <c r="C23" s="63">
        <v>41.09</v>
      </c>
      <c r="D23" s="63">
        <f>B23+C23</f>
        <v>205.19</v>
      </c>
      <c r="E23" s="49">
        <v>0</v>
      </c>
      <c r="F23" s="49">
        <v>0</v>
      </c>
      <c r="G23" s="49">
        <f>E23+F23</f>
        <v>0</v>
      </c>
      <c r="H23" s="49">
        <f>D23+G23</f>
        <v>205.19</v>
      </c>
      <c r="I23" s="78">
        <v>15</v>
      </c>
      <c r="J23" s="49">
        <v>1</v>
      </c>
      <c r="K23" s="49">
        <f>D23-J23</f>
        <v>204.19</v>
      </c>
    </row>
    <row r="24" spans="1:11" ht="19.5" customHeight="1">
      <c r="A24" s="74" t="s">
        <v>606</v>
      </c>
      <c r="B24" s="75">
        <v>34</v>
      </c>
      <c r="C24" s="75">
        <v>77.91</v>
      </c>
      <c r="D24" s="75">
        <f>B24+C24</f>
        <v>111.91</v>
      </c>
      <c r="E24" s="75">
        <v>15.28</v>
      </c>
      <c r="F24" s="75">
        <v>700.2</v>
      </c>
      <c r="G24" s="75">
        <f>E24+F24</f>
        <v>715.48</v>
      </c>
      <c r="H24" s="75">
        <f>D24+G24</f>
        <v>827.39</v>
      </c>
      <c r="I24" s="79">
        <v>0</v>
      </c>
      <c r="J24" s="49">
        <v>0</v>
      </c>
      <c r="K24" s="49">
        <f>D24-J24</f>
        <v>111.91</v>
      </c>
    </row>
    <row r="25" spans="1:11" ht="19.5" customHeight="1">
      <c r="A25" s="74" t="s">
        <v>584</v>
      </c>
      <c r="B25" s="75">
        <v>119.49</v>
      </c>
      <c r="C25" s="75">
        <v>0</v>
      </c>
      <c r="D25" s="75">
        <f>B25+C25</f>
        <v>119.49</v>
      </c>
      <c r="E25" s="75">
        <v>15</v>
      </c>
      <c r="F25" s="75">
        <v>36</v>
      </c>
      <c r="G25" s="75">
        <f>E25+F25</f>
        <v>51</v>
      </c>
      <c r="H25" s="75">
        <f>D25+G25</f>
        <v>170.49</v>
      </c>
      <c r="I25" s="79">
        <v>0</v>
      </c>
      <c r="J25" s="49">
        <v>0</v>
      </c>
      <c r="K25" s="49">
        <f>D25-J25</f>
        <v>119.49</v>
      </c>
    </row>
    <row r="26" spans="1:11" ht="19.5" customHeight="1">
      <c r="A26" s="74" t="s">
        <v>592</v>
      </c>
      <c r="B26" s="75">
        <v>25.74</v>
      </c>
      <c r="C26" s="75">
        <v>51.44</v>
      </c>
      <c r="D26" s="75">
        <f>B26+C26</f>
        <v>77.179999999999993</v>
      </c>
      <c r="E26" s="75">
        <v>0</v>
      </c>
      <c r="F26" s="75">
        <v>2.5499999999999998</v>
      </c>
      <c r="G26" s="75">
        <f>E26+F26</f>
        <v>2.5499999999999998</v>
      </c>
      <c r="H26" s="75">
        <f>D26+G26</f>
        <v>79.72999999999999</v>
      </c>
      <c r="I26" s="79">
        <v>0</v>
      </c>
      <c r="J26" s="49">
        <v>0</v>
      </c>
      <c r="K26" s="49">
        <f>D26-J26</f>
        <v>77.179999999999993</v>
      </c>
    </row>
    <row r="27" spans="1:11" ht="19.5" customHeight="1">
      <c r="A27" s="74" t="s">
        <v>604</v>
      </c>
      <c r="B27" s="75">
        <v>59.730000000000004</v>
      </c>
      <c r="C27" s="75">
        <v>4.3600000000000003</v>
      </c>
      <c r="D27" s="75">
        <f>B27+C27</f>
        <v>64.09</v>
      </c>
      <c r="E27" s="75">
        <v>0</v>
      </c>
      <c r="F27" s="75">
        <v>0</v>
      </c>
      <c r="G27" s="75">
        <f>E27+F27</f>
        <v>0</v>
      </c>
      <c r="H27" s="75">
        <f>D27+G27</f>
        <v>64.09</v>
      </c>
      <c r="I27" s="79">
        <v>0</v>
      </c>
      <c r="J27" s="49">
        <v>0</v>
      </c>
      <c r="K27" s="49">
        <f>D27-J27</f>
        <v>64.09</v>
      </c>
    </row>
    <row r="28" spans="1:11" ht="19.5" customHeight="1">
      <c r="A28" s="74" t="s">
        <v>595</v>
      </c>
      <c r="B28" s="75">
        <v>0</v>
      </c>
      <c r="C28" s="75">
        <v>13.05</v>
      </c>
      <c r="D28" s="75">
        <f>B28+C28</f>
        <v>13.05</v>
      </c>
      <c r="E28" s="75">
        <v>0</v>
      </c>
      <c r="F28" s="75">
        <v>41.23</v>
      </c>
      <c r="G28" s="75">
        <f>E28+F28</f>
        <v>41.23</v>
      </c>
      <c r="H28" s="75">
        <f>D28+G28</f>
        <v>54.28</v>
      </c>
      <c r="I28" s="79">
        <v>0</v>
      </c>
      <c r="J28" s="49">
        <v>0</v>
      </c>
      <c r="K28" s="49">
        <f>D28-J28</f>
        <v>13.05</v>
      </c>
    </row>
    <row r="29" spans="1:11" ht="19.5" customHeight="1">
      <c r="A29" s="74" t="s">
        <v>612</v>
      </c>
      <c r="B29" s="75">
        <v>15.09</v>
      </c>
      <c r="C29" s="75">
        <v>11.25</v>
      </c>
      <c r="D29" s="75">
        <f>B29+C29</f>
        <v>26.34</v>
      </c>
      <c r="E29" s="75">
        <v>0</v>
      </c>
      <c r="F29" s="75">
        <v>16.13</v>
      </c>
      <c r="G29" s="75">
        <f>E29+F29</f>
        <v>16.13</v>
      </c>
      <c r="H29" s="75">
        <f>D29+G29</f>
        <v>42.47</v>
      </c>
      <c r="I29" s="79">
        <v>0</v>
      </c>
      <c r="J29" s="49">
        <v>0</v>
      </c>
      <c r="K29" s="49">
        <f>D29-J29</f>
        <v>26.34</v>
      </c>
    </row>
    <row r="30" spans="1:11" ht="19.5" customHeight="1">
      <c r="A30" s="74" t="s">
        <v>590</v>
      </c>
      <c r="B30" s="75">
        <v>11</v>
      </c>
      <c r="C30" s="75">
        <v>18.3</v>
      </c>
      <c r="D30" s="75">
        <f>B30+C30</f>
        <v>29.3</v>
      </c>
      <c r="E30" s="75">
        <v>0</v>
      </c>
      <c r="F30" s="75">
        <v>0</v>
      </c>
      <c r="G30" s="75">
        <f>E30+F30</f>
        <v>0</v>
      </c>
      <c r="H30" s="75">
        <f>D30+G30</f>
        <v>29.3</v>
      </c>
      <c r="I30" s="79">
        <v>0</v>
      </c>
      <c r="J30" s="49">
        <v>0</v>
      </c>
      <c r="K30" s="49">
        <f>D30-J30</f>
        <v>29.3</v>
      </c>
    </row>
    <row r="31" spans="1:11" ht="19.5" customHeight="1">
      <c r="A31" s="74" t="s">
        <v>603</v>
      </c>
      <c r="B31" s="75">
        <v>23.81</v>
      </c>
      <c r="C31" s="75">
        <v>9.0299999999999994</v>
      </c>
      <c r="D31" s="75">
        <f>B31+C31</f>
        <v>32.839999999999996</v>
      </c>
      <c r="E31" s="75">
        <v>0</v>
      </c>
      <c r="F31" s="75">
        <v>0</v>
      </c>
      <c r="G31" s="75">
        <f>E31+F31</f>
        <v>0</v>
      </c>
      <c r="H31" s="75">
        <f>D31+G31</f>
        <v>32.839999999999996</v>
      </c>
      <c r="I31" s="79">
        <v>0</v>
      </c>
      <c r="J31" s="49">
        <v>0</v>
      </c>
      <c r="K31" s="49">
        <f>D31-J31</f>
        <v>32.839999999999996</v>
      </c>
    </row>
    <row r="32" spans="1:11" ht="19.5" customHeight="1">
      <c r="A32" s="74" t="s">
        <v>601</v>
      </c>
      <c r="B32" s="75">
        <v>7.61</v>
      </c>
      <c r="C32" s="75">
        <v>0</v>
      </c>
      <c r="D32" s="75">
        <f>B32+C32</f>
        <v>7.61</v>
      </c>
      <c r="E32" s="75">
        <v>14.1</v>
      </c>
      <c r="F32" s="75">
        <v>0</v>
      </c>
      <c r="G32" s="75">
        <f>E32+F32</f>
        <v>14.1</v>
      </c>
      <c r="H32" s="75">
        <f>D32+G32</f>
        <v>21.71</v>
      </c>
      <c r="I32" s="79">
        <v>0</v>
      </c>
      <c r="J32" s="49">
        <v>0</v>
      </c>
      <c r="K32" s="49">
        <f>D32-J32</f>
        <v>7.61</v>
      </c>
    </row>
    <row r="33" spans="1:15" ht="19.5" customHeight="1">
      <c r="A33" s="74" t="s">
        <v>610</v>
      </c>
      <c r="B33" s="75">
        <v>15</v>
      </c>
      <c r="C33" s="75">
        <v>0</v>
      </c>
      <c r="D33" s="75">
        <f>B33+C33</f>
        <v>15</v>
      </c>
      <c r="E33" s="75">
        <v>11</v>
      </c>
      <c r="F33" s="75">
        <v>0</v>
      </c>
      <c r="G33" s="75">
        <f>E33+F33</f>
        <v>11</v>
      </c>
      <c r="H33" s="75">
        <f>D33+G33</f>
        <v>26</v>
      </c>
      <c r="I33" s="79">
        <v>0</v>
      </c>
      <c r="J33" s="49">
        <v>0</v>
      </c>
      <c r="K33" s="49">
        <f>D33-J33</f>
        <v>15</v>
      </c>
    </row>
    <row r="34" spans="1:15" ht="19.5" customHeight="1">
      <c r="A34" s="74" t="s">
        <v>586</v>
      </c>
      <c r="B34" s="75">
        <v>4.6500000000000004</v>
      </c>
      <c r="C34" s="75">
        <v>0</v>
      </c>
      <c r="D34" s="75">
        <f>B34+C34</f>
        <v>4.6500000000000004</v>
      </c>
      <c r="E34" s="75">
        <v>4.5</v>
      </c>
      <c r="F34" s="75">
        <v>0</v>
      </c>
      <c r="G34" s="75">
        <f>E34+F34</f>
        <v>4.5</v>
      </c>
      <c r="H34" s="75">
        <f>D34+G34</f>
        <v>9.15</v>
      </c>
      <c r="I34" s="79">
        <v>0</v>
      </c>
      <c r="J34" s="49">
        <v>0</v>
      </c>
      <c r="K34" s="49">
        <f>D34-J34</f>
        <v>4.6500000000000004</v>
      </c>
      <c r="O34" s="86"/>
    </row>
    <row r="35" spans="1:15">
      <c r="A35" s="91" t="s">
        <v>645</v>
      </c>
      <c r="B35" s="52">
        <f>SUM(B5:B34)</f>
        <v>2937.9299999999989</v>
      </c>
      <c r="C35" s="52">
        <f t="shared" ref="C35:K35" si="0">SUM(C5:C34)</f>
        <v>1180.2649999999999</v>
      </c>
      <c r="D35" s="52">
        <f t="shared" si="0"/>
        <v>4118.1949999999988</v>
      </c>
      <c r="E35" s="52">
        <f t="shared" si="0"/>
        <v>380.32</v>
      </c>
      <c r="F35" s="52">
        <f t="shared" si="0"/>
        <v>1255.67</v>
      </c>
      <c r="G35" s="52">
        <f t="shared" si="0"/>
        <v>1635.99</v>
      </c>
      <c r="H35" s="52">
        <f t="shared" si="0"/>
        <v>5754.1849999999995</v>
      </c>
      <c r="I35" s="55">
        <f t="shared" si="0"/>
        <v>158419</v>
      </c>
      <c r="J35" s="52">
        <f t="shared" si="0"/>
        <v>1971.3299999999997</v>
      </c>
      <c r="K35" s="52">
        <f t="shared" si="0"/>
        <v>2146.8650000000002</v>
      </c>
    </row>
  </sheetData>
  <sortState ref="A6:K35">
    <sortCondition descending="1" ref="I6:I35"/>
  </sortState>
  <mergeCells count="9">
    <mergeCell ref="A1:K1"/>
    <mergeCell ref="A2:K2"/>
    <mergeCell ref="A3:A4"/>
    <mergeCell ref="B3:D3"/>
    <mergeCell ref="E3:G3"/>
    <mergeCell ref="H3:H4"/>
    <mergeCell ref="I3:I4"/>
    <mergeCell ref="J3:J4"/>
    <mergeCell ref="K3:K4"/>
  </mergeCells>
  <printOptions horizontalCentered="1"/>
  <pageMargins left="0.25" right="0.25" top="0.25" bottom="0.25" header="0.25" footer="0.2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workbookViewId="0">
      <selection activeCell="E28" sqref="E28"/>
    </sheetView>
  </sheetViews>
  <sheetFormatPr defaultRowHeight="15"/>
  <cols>
    <col min="1" max="1" width="20" customWidth="1"/>
    <col min="2" max="4" width="0" hidden="1" customWidth="1"/>
    <col min="5" max="5" width="17.7109375" customWidth="1"/>
    <col min="6" max="6" width="18" customWidth="1"/>
    <col min="7" max="7" width="11.42578125" customWidth="1"/>
    <col min="8" max="8" width="11.140625" hidden="1" customWidth="1"/>
    <col min="9" max="9" width="16" hidden="1" customWidth="1"/>
    <col min="10" max="10" width="14.5703125" hidden="1" customWidth="1"/>
    <col min="11" max="11" width="16.140625" hidden="1" customWidth="1"/>
  </cols>
  <sheetData>
    <row r="1" spans="1:11" ht="22.5" customHeight="1">
      <c r="A1" s="92" t="s">
        <v>617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41.25" customHeight="1">
      <c r="A2" s="92" t="s">
        <v>621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s="53" customFormat="1" ht="61.5" customHeight="1">
      <c r="A3" s="97" t="s">
        <v>2</v>
      </c>
      <c r="B3" s="93" t="s">
        <v>618</v>
      </c>
      <c r="C3" s="93"/>
      <c r="D3" s="93"/>
      <c r="E3" s="98" t="s">
        <v>614</v>
      </c>
      <c r="F3" s="98"/>
      <c r="G3" s="98"/>
      <c r="H3" s="94" t="s">
        <v>616</v>
      </c>
      <c r="I3" s="95" t="s">
        <v>619</v>
      </c>
      <c r="J3" s="95" t="s">
        <v>9</v>
      </c>
      <c r="K3" s="96" t="s">
        <v>613</v>
      </c>
    </row>
    <row r="4" spans="1:11" s="53" customFormat="1" ht="39" customHeight="1">
      <c r="A4" s="97"/>
      <c r="B4" s="54" t="s">
        <v>10</v>
      </c>
      <c r="C4" s="54" t="s">
        <v>11</v>
      </c>
      <c r="D4" s="54" t="s">
        <v>12</v>
      </c>
      <c r="E4" s="54" t="s">
        <v>10</v>
      </c>
      <c r="F4" s="54" t="s">
        <v>11</v>
      </c>
      <c r="G4" s="54" t="s">
        <v>12</v>
      </c>
      <c r="H4" s="94"/>
      <c r="I4" s="95"/>
      <c r="J4" s="95"/>
      <c r="K4" s="96"/>
    </row>
    <row r="5" spans="1:11" ht="19.5" customHeight="1">
      <c r="A5" s="64">
        <v>1</v>
      </c>
      <c r="B5" s="64">
        <v>2</v>
      </c>
      <c r="C5" s="64">
        <v>3</v>
      </c>
      <c r="D5" s="64">
        <v>4</v>
      </c>
      <c r="E5" s="64">
        <v>5</v>
      </c>
      <c r="F5" s="64">
        <v>6</v>
      </c>
      <c r="G5" s="64">
        <v>7</v>
      </c>
      <c r="H5" s="64">
        <v>8</v>
      </c>
      <c r="I5" s="64">
        <v>9</v>
      </c>
      <c r="J5" s="64">
        <v>10</v>
      </c>
      <c r="K5" s="64">
        <v>11</v>
      </c>
    </row>
    <row r="6" spans="1:11" ht="19.5" customHeight="1">
      <c r="A6" s="56" t="s">
        <v>606</v>
      </c>
      <c r="B6" s="57">
        <v>34</v>
      </c>
      <c r="C6" s="57">
        <v>77.91</v>
      </c>
      <c r="D6" s="57">
        <f t="shared" ref="D6:D35" si="0">B6+C6</f>
        <v>111.91</v>
      </c>
      <c r="E6" s="57">
        <v>15.28</v>
      </c>
      <c r="F6" s="57">
        <v>700.2</v>
      </c>
      <c r="G6" s="57">
        <f t="shared" ref="G6:G35" si="1">E6+F6</f>
        <v>715.48</v>
      </c>
      <c r="H6" s="63">
        <f t="shared" ref="H6:H35" si="2">D6+G6</f>
        <v>827.39</v>
      </c>
      <c r="I6" s="63">
        <v>0</v>
      </c>
      <c r="J6" s="63">
        <v>0</v>
      </c>
      <c r="K6" s="63">
        <f t="shared" ref="K6:K35" si="3">D6-J6</f>
        <v>111.91</v>
      </c>
    </row>
    <row r="7" spans="1:11" ht="19.5" customHeight="1">
      <c r="A7" s="56" t="s">
        <v>519</v>
      </c>
      <c r="B7" s="57">
        <v>40.83</v>
      </c>
      <c r="C7" s="57">
        <v>153.52000000000001</v>
      </c>
      <c r="D7" s="57">
        <f t="shared" si="0"/>
        <v>194.35000000000002</v>
      </c>
      <c r="E7" s="57">
        <v>205.83</v>
      </c>
      <c r="F7" s="57">
        <v>39.950000000000003</v>
      </c>
      <c r="G7" s="57">
        <f t="shared" si="1"/>
        <v>245.78000000000003</v>
      </c>
      <c r="H7" s="63">
        <f t="shared" si="2"/>
        <v>440.13000000000005</v>
      </c>
      <c r="I7" s="63">
        <v>2593</v>
      </c>
      <c r="J7" s="63">
        <v>50.5</v>
      </c>
      <c r="K7" s="63">
        <f t="shared" si="3"/>
        <v>143.85000000000002</v>
      </c>
    </row>
    <row r="8" spans="1:11" ht="19.5" customHeight="1">
      <c r="A8" s="56" t="s">
        <v>596</v>
      </c>
      <c r="B8" s="57">
        <v>10</v>
      </c>
      <c r="C8" s="57">
        <v>121.535</v>
      </c>
      <c r="D8" s="57">
        <f t="shared" si="0"/>
        <v>131.535</v>
      </c>
      <c r="E8" s="57">
        <v>3.88</v>
      </c>
      <c r="F8" s="57">
        <v>197.5</v>
      </c>
      <c r="G8" s="57">
        <f t="shared" si="1"/>
        <v>201.38</v>
      </c>
      <c r="H8" s="63">
        <f t="shared" si="2"/>
        <v>332.91499999999996</v>
      </c>
      <c r="I8" s="63">
        <v>784</v>
      </c>
      <c r="J8" s="63">
        <v>38.1</v>
      </c>
      <c r="K8" s="63">
        <f t="shared" si="3"/>
        <v>93.435000000000002</v>
      </c>
    </row>
    <row r="9" spans="1:11" ht="19.5" customHeight="1">
      <c r="A9" s="56" t="s">
        <v>588</v>
      </c>
      <c r="B9" s="57">
        <v>71.05</v>
      </c>
      <c r="C9" s="57">
        <v>19.78</v>
      </c>
      <c r="D9" s="57">
        <f t="shared" si="0"/>
        <v>90.83</v>
      </c>
      <c r="E9" s="57">
        <v>0</v>
      </c>
      <c r="F9" s="57">
        <v>0</v>
      </c>
      <c r="G9" s="57">
        <f t="shared" si="1"/>
        <v>0</v>
      </c>
      <c r="H9" s="63">
        <f t="shared" si="2"/>
        <v>90.83</v>
      </c>
      <c r="I9" s="63">
        <v>2248</v>
      </c>
      <c r="J9" s="63">
        <v>39.049999999999997</v>
      </c>
      <c r="K9" s="63">
        <f t="shared" si="3"/>
        <v>51.78</v>
      </c>
    </row>
    <row r="10" spans="1:11" ht="19.5" customHeight="1">
      <c r="A10" s="56" t="s">
        <v>598</v>
      </c>
      <c r="B10" s="57">
        <v>46.05</v>
      </c>
      <c r="C10" s="57">
        <v>0</v>
      </c>
      <c r="D10" s="57">
        <f t="shared" si="0"/>
        <v>46.05</v>
      </c>
      <c r="E10" s="57">
        <v>69.56</v>
      </c>
      <c r="F10" s="57">
        <v>0</v>
      </c>
      <c r="G10" s="57">
        <f t="shared" si="1"/>
        <v>69.56</v>
      </c>
      <c r="H10" s="63">
        <f t="shared" si="2"/>
        <v>115.61</v>
      </c>
      <c r="I10" s="63">
        <v>1310</v>
      </c>
      <c r="J10" s="63">
        <v>28.05</v>
      </c>
      <c r="K10" s="63">
        <f t="shared" si="3"/>
        <v>17.999999999999996</v>
      </c>
    </row>
    <row r="11" spans="1:11" ht="19.5" customHeight="1">
      <c r="A11" s="62" t="s">
        <v>600</v>
      </c>
      <c r="B11" s="63">
        <v>26.55</v>
      </c>
      <c r="C11" s="63">
        <v>124.95</v>
      </c>
      <c r="D11" s="63">
        <f t="shared" si="0"/>
        <v>151.5</v>
      </c>
      <c r="E11" s="63">
        <v>0</v>
      </c>
      <c r="F11" s="63">
        <v>57.78</v>
      </c>
      <c r="G11" s="63">
        <f t="shared" si="1"/>
        <v>57.78</v>
      </c>
      <c r="H11" s="63">
        <f t="shared" si="2"/>
        <v>209.28</v>
      </c>
      <c r="I11" s="63">
        <v>2308</v>
      </c>
      <c r="J11" s="63">
        <v>41.730000000000004</v>
      </c>
      <c r="K11" s="63">
        <f t="shared" si="3"/>
        <v>109.77</v>
      </c>
    </row>
    <row r="12" spans="1:11" ht="19.5" customHeight="1">
      <c r="A12" s="62" t="s">
        <v>584</v>
      </c>
      <c r="B12" s="63">
        <v>80.83</v>
      </c>
      <c r="C12" s="63">
        <v>18.259999999999998</v>
      </c>
      <c r="D12" s="63">
        <f t="shared" si="0"/>
        <v>99.09</v>
      </c>
      <c r="E12" s="63">
        <v>0</v>
      </c>
      <c r="F12" s="63">
        <v>36</v>
      </c>
      <c r="G12" s="63">
        <f t="shared" si="1"/>
        <v>36</v>
      </c>
      <c r="H12" s="63">
        <f t="shared" si="2"/>
        <v>135.09</v>
      </c>
      <c r="I12" s="63">
        <v>0</v>
      </c>
      <c r="J12" s="63">
        <v>0</v>
      </c>
      <c r="K12" s="63">
        <f t="shared" si="3"/>
        <v>99.09</v>
      </c>
    </row>
    <row r="13" spans="1:11" ht="19.5" customHeight="1">
      <c r="A13" s="62" t="s">
        <v>597</v>
      </c>
      <c r="B13" s="63">
        <v>88</v>
      </c>
      <c r="C13" s="63">
        <v>184.49999999999997</v>
      </c>
      <c r="D13" s="63">
        <f t="shared" si="0"/>
        <v>272.5</v>
      </c>
      <c r="E13" s="63">
        <v>0</v>
      </c>
      <c r="F13" s="63">
        <v>50.759999999999991</v>
      </c>
      <c r="G13" s="63">
        <f t="shared" si="1"/>
        <v>50.759999999999991</v>
      </c>
      <c r="H13" s="63">
        <f t="shared" si="2"/>
        <v>323.26</v>
      </c>
      <c r="I13" s="63">
        <v>9501</v>
      </c>
      <c r="J13" s="63">
        <v>138.38</v>
      </c>
      <c r="K13" s="63">
        <f t="shared" si="3"/>
        <v>134.12</v>
      </c>
    </row>
    <row r="14" spans="1:11" ht="19.5" customHeight="1">
      <c r="A14" s="62" t="s">
        <v>585</v>
      </c>
      <c r="B14" s="63">
        <v>308.69</v>
      </c>
      <c r="C14" s="63">
        <v>29.3</v>
      </c>
      <c r="D14" s="63">
        <f t="shared" si="0"/>
        <v>337.99</v>
      </c>
      <c r="E14" s="63">
        <v>43.95</v>
      </c>
      <c r="F14" s="63">
        <v>24.48</v>
      </c>
      <c r="G14" s="63">
        <f t="shared" si="1"/>
        <v>68.430000000000007</v>
      </c>
      <c r="H14" s="63">
        <f t="shared" si="2"/>
        <v>406.42</v>
      </c>
      <c r="I14" s="63">
        <v>8716</v>
      </c>
      <c r="J14" s="63">
        <v>79.05</v>
      </c>
      <c r="K14" s="63">
        <f t="shared" si="3"/>
        <v>258.94</v>
      </c>
    </row>
    <row r="15" spans="1:11" ht="19.5" customHeight="1">
      <c r="A15" s="62" t="s">
        <v>595</v>
      </c>
      <c r="B15" s="63">
        <v>0</v>
      </c>
      <c r="C15" s="63">
        <v>13.05</v>
      </c>
      <c r="D15" s="63">
        <f t="shared" si="0"/>
        <v>13.05</v>
      </c>
      <c r="E15" s="63">
        <v>0</v>
      </c>
      <c r="F15" s="63">
        <v>41.23</v>
      </c>
      <c r="G15" s="63">
        <f t="shared" si="1"/>
        <v>41.23</v>
      </c>
      <c r="H15" s="63">
        <f t="shared" si="2"/>
        <v>54.28</v>
      </c>
      <c r="I15" s="63">
        <v>0</v>
      </c>
      <c r="J15" s="63">
        <v>0</v>
      </c>
      <c r="K15" s="63">
        <f t="shared" si="3"/>
        <v>13.05</v>
      </c>
    </row>
    <row r="16" spans="1:11" ht="19.5" customHeight="1">
      <c r="A16" s="62" t="s">
        <v>589</v>
      </c>
      <c r="B16" s="63">
        <v>68.55</v>
      </c>
      <c r="C16" s="63">
        <v>23.96</v>
      </c>
      <c r="D16" s="63">
        <f t="shared" si="0"/>
        <v>92.509999999999991</v>
      </c>
      <c r="E16" s="63">
        <v>0</v>
      </c>
      <c r="F16" s="63">
        <v>18.579999999999998</v>
      </c>
      <c r="G16" s="63">
        <f t="shared" si="1"/>
        <v>18.579999999999998</v>
      </c>
      <c r="H16" s="63">
        <f t="shared" si="2"/>
        <v>111.08999999999999</v>
      </c>
      <c r="I16" s="63">
        <v>2591</v>
      </c>
      <c r="J16" s="63">
        <v>7.3</v>
      </c>
      <c r="K16" s="63">
        <f t="shared" si="3"/>
        <v>85.21</v>
      </c>
    </row>
    <row r="17" spans="1:11" ht="19.5" customHeight="1">
      <c r="A17" s="62" t="s">
        <v>612</v>
      </c>
      <c r="B17" s="63">
        <v>15.09</v>
      </c>
      <c r="C17" s="63">
        <v>11.25</v>
      </c>
      <c r="D17" s="63">
        <f t="shared" si="0"/>
        <v>26.34</v>
      </c>
      <c r="E17" s="63">
        <v>0</v>
      </c>
      <c r="F17" s="63">
        <v>16.13</v>
      </c>
      <c r="G17" s="63">
        <f t="shared" si="1"/>
        <v>16.13</v>
      </c>
      <c r="H17" s="63">
        <f t="shared" si="2"/>
        <v>42.47</v>
      </c>
      <c r="I17" s="63">
        <v>0</v>
      </c>
      <c r="J17" s="63">
        <v>0</v>
      </c>
      <c r="K17" s="63">
        <f t="shared" si="3"/>
        <v>26.34</v>
      </c>
    </row>
    <row r="18" spans="1:11" ht="19.5" customHeight="1">
      <c r="A18" s="62" t="s">
        <v>601</v>
      </c>
      <c r="B18" s="63">
        <v>7.61</v>
      </c>
      <c r="C18" s="63">
        <v>0</v>
      </c>
      <c r="D18" s="63">
        <f t="shared" si="0"/>
        <v>7.61</v>
      </c>
      <c r="E18" s="63">
        <v>14.1</v>
      </c>
      <c r="F18" s="63">
        <v>0</v>
      </c>
      <c r="G18" s="63">
        <f t="shared" si="1"/>
        <v>14.1</v>
      </c>
      <c r="H18" s="63">
        <f t="shared" si="2"/>
        <v>21.71</v>
      </c>
      <c r="I18" s="63">
        <v>0</v>
      </c>
      <c r="J18" s="63">
        <v>0</v>
      </c>
      <c r="K18" s="63">
        <f t="shared" si="3"/>
        <v>7.61</v>
      </c>
    </row>
    <row r="19" spans="1:11" ht="19.5" customHeight="1">
      <c r="A19" s="62" t="s">
        <v>610</v>
      </c>
      <c r="B19" s="63">
        <v>0</v>
      </c>
      <c r="C19" s="63">
        <v>0</v>
      </c>
      <c r="D19" s="63">
        <f t="shared" si="0"/>
        <v>0</v>
      </c>
      <c r="E19" s="63">
        <v>11</v>
      </c>
      <c r="F19" s="63">
        <v>0</v>
      </c>
      <c r="G19" s="63">
        <f t="shared" si="1"/>
        <v>11</v>
      </c>
      <c r="H19" s="63">
        <f t="shared" si="2"/>
        <v>11</v>
      </c>
      <c r="I19" s="63">
        <v>0</v>
      </c>
      <c r="J19" s="63">
        <v>0</v>
      </c>
      <c r="K19" s="63">
        <f t="shared" si="3"/>
        <v>0</v>
      </c>
    </row>
    <row r="20" spans="1:11" ht="19.5" customHeight="1">
      <c r="A20" s="62" t="s">
        <v>605</v>
      </c>
      <c r="B20" s="63">
        <v>21.11</v>
      </c>
      <c r="C20" s="63">
        <v>89.52000000000001</v>
      </c>
      <c r="D20" s="63">
        <f t="shared" si="0"/>
        <v>110.63000000000001</v>
      </c>
      <c r="E20" s="63">
        <v>0</v>
      </c>
      <c r="F20" s="63">
        <v>6.8</v>
      </c>
      <c r="G20" s="63">
        <f t="shared" si="1"/>
        <v>6.8</v>
      </c>
      <c r="H20" s="63">
        <f t="shared" si="2"/>
        <v>117.43</v>
      </c>
      <c r="I20" s="63">
        <v>3084</v>
      </c>
      <c r="J20" s="63">
        <v>35.700000000000003</v>
      </c>
      <c r="K20" s="63">
        <f t="shared" si="3"/>
        <v>74.930000000000007</v>
      </c>
    </row>
    <row r="21" spans="1:11" ht="19.5" customHeight="1">
      <c r="A21" s="62" t="s">
        <v>586</v>
      </c>
      <c r="B21" s="63">
        <v>4.6500000000000004</v>
      </c>
      <c r="C21" s="63">
        <v>0</v>
      </c>
      <c r="D21" s="63">
        <f t="shared" si="0"/>
        <v>4.6500000000000004</v>
      </c>
      <c r="E21" s="63">
        <v>4.5</v>
      </c>
      <c r="F21" s="63">
        <v>0</v>
      </c>
      <c r="G21" s="63">
        <f t="shared" si="1"/>
        <v>4.5</v>
      </c>
      <c r="H21" s="63">
        <f t="shared" si="2"/>
        <v>9.15</v>
      </c>
      <c r="I21" s="63">
        <v>0</v>
      </c>
      <c r="J21" s="63">
        <v>0</v>
      </c>
      <c r="K21" s="63">
        <f t="shared" si="3"/>
        <v>4.6500000000000004</v>
      </c>
    </row>
    <row r="22" spans="1:11" ht="19.5" customHeight="1">
      <c r="A22" s="62" t="s">
        <v>593</v>
      </c>
      <c r="B22" s="63">
        <v>249.04999999999998</v>
      </c>
      <c r="C22" s="63">
        <v>0</v>
      </c>
      <c r="D22" s="63">
        <f t="shared" si="0"/>
        <v>249.04999999999998</v>
      </c>
      <c r="E22" s="63">
        <v>0</v>
      </c>
      <c r="F22" s="63">
        <v>4.08</v>
      </c>
      <c r="G22" s="63">
        <f t="shared" si="1"/>
        <v>4.08</v>
      </c>
      <c r="H22" s="63">
        <f t="shared" si="2"/>
        <v>253.13</v>
      </c>
      <c r="I22" s="63">
        <v>6047</v>
      </c>
      <c r="J22" s="63">
        <v>138.94999999999999</v>
      </c>
      <c r="K22" s="63">
        <f t="shared" si="3"/>
        <v>110.1</v>
      </c>
    </row>
    <row r="23" spans="1:11" ht="19.5" customHeight="1">
      <c r="A23" s="62" t="s">
        <v>592</v>
      </c>
      <c r="B23" s="63">
        <v>25.74</v>
      </c>
      <c r="C23" s="63">
        <v>51.44</v>
      </c>
      <c r="D23" s="63">
        <f t="shared" si="0"/>
        <v>77.179999999999993</v>
      </c>
      <c r="E23" s="63">
        <v>0</v>
      </c>
      <c r="F23" s="63">
        <v>2.5499999999999998</v>
      </c>
      <c r="G23" s="63">
        <f t="shared" si="1"/>
        <v>2.5499999999999998</v>
      </c>
      <c r="H23" s="63">
        <f t="shared" si="2"/>
        <v>79.72999999999999</v>
      </c>
      <c r="I23" s="63">
        <v>0</v>
      </c>
      <c r="J23" s="63">
        <v>0</v>
      </c>
      <c r="K23" s="63">
        <f t="shared" si="3"/>
        <v>77.179999999999993</v>
      </c>
    </row>
    <row r="24" spans="1:11" ht="19.5" customHeight="1">
      <c r="A24" s="58" t="s">
        <v>587</v>
      </c>
      <c r="B24" s="59">
        <v>1015.4899999999996</v>
      </c>
      <c r="C24" s="59">
        <v>0</v>
      </c>
      <c r="D24" s="59">
        <f t="shared" si="0"/>
        <v>1015.4899999999996</v>
      </c>
      <c r="E24" s="59">
        <v>0</v>
      </c>
      <c r="F24" s="59">
        <v>0</v>
      </c>
      <c r="G24" s="59">
        <f t="shared" si="1"/>
        <v>0</v>
      </c>
      <c r="H24" s="63">
        <f t="shared" si="2"/>
        <v>1015.4899999999996</v>
      </c>
      <c r="I24" s="63">
        <v>100000</v>
      </c>
      <c r="J24" s="63">
        <v>1015.49</v>
      </c>
      <c r="K24" s="63">
        <f t="shared" si="3"/>
        <v>0</v>
      </c>
    </row>
    <row r="25" spans="1:11" ht="19.5" customHeight="1">
      <c r="A25" s="58" t="s">
        <v>608</v>
      </c>
      <c r="B25" s="59">
        <v>112.42999999999999</v>
      </c>
      <c r="C25" s="59">
        <v>67.92</v>
      </c>
      <c r="D25" s="59">
        <f t="shared" si="0"/>
        <v>180.35</v>
      </c>
      <c r="E25" s="59">
        <v>0</v>
      </c>
      <c r="F25" s="59">
        <v>0</v>
      </c>
      <c r="G25" s="59">
        <f t="shared" si="1"/>
        <v>0</v>
      </c>
      <c r="H25" s="63">
        <f t="shared" si="2"/>
        <v>180.35</v>
      </c>
      <c r="I25" s="63">
        <v>4836</v>
      </c>
      <c r="J25" s="63">
        <v>67.92</v>
      </c>
      <c r="K25" s="63">
        <f t="shared" si="3"/>
        <v>112.42999999999999</v>
      </c>
    </row>
    <row r="26" spans="1:11" ht="19.5" customHeight="1">
      <c r="A26" s="58" t="s">
        <v>611</v>
      </c>
      <c r="B26" s="59">
        <v>22.05</v>
      </c>
      <c r="C26" s="59">
        <v>0</v>
      </c>
      <c r="D26" s="59">
        <f t="shared" si="0"/>
        <v>22.05</v>
      </c>
      <c r="E26" s="59">
        <v>0</v>
      </c>
      <c r="F26" s="59">
        <v>0</v>
      </c>
      <c r="G26" s="59">
        <f t="shared" si="1"/>
        <v>0</v>
      </c>
      <c r="H26" s="63">
        <f t="shared" si="2"/>
        <v>22.05</v>
      </c>
      <c r="I26" s="63">
        <v>2370</v>
      </c>
      <c r="J26" s="63">
        <v>22.05</v>
      </c>
      <c r="K26" s="63">
        <f t="shared" si="3"/>
        <v>0</v>
      </c>
    </row>
    <row r="27" spans="1:11" ht="19.5" customHeight="1">
      <c r="A27" s="58" t="s">
        <v>599</v>
      </c>
      <c r="B27" s="59">
        <v>136.95999999999998</v>
      </c>
      <c r="C27" s="59">
        <v>0</v>
      </c>
      <c r="D27" s="59">
        <f t="shared" si="0"/>
        <v>136.95999999999998</v>
      </c>
      <c r="E27" s="59">
        <v>0</v>
      </c>
      <c r="F27" s="59">
        <v>0</v>
      </c>
      <c r="G27" s="59">
        <f t="shared" si="1"/>
        <v>0</v>
      </c>
      <c r="H27" s="63">
        <f t="shared" si="2"/>
        <v>136.95999999999998</v>
      </c>
      <c r="I27" s="63">
        <v>2364</v>
      </c>
      <c r="J27" s="63">
        <v>70.81</v>
      </c>
      <c r="K27" s="63">
        <f t="shared" si="3"/>
        <v>66.149999999999977</v>
      </c>
    </row>
    <row r="28" spans="1:11" ht="19.5" customHeight="1">
      <c r="A28" s="58" t="s">
        <v>594</v>
      </c>
      <c r="B28" s="59">
        <v>22.04</v>
      </c>
      <c r="C28" s="59">
        <v>0</v>
      </c>
      <c r="D28" s="59">
        <f t="shared" si="0"/>
        <v>22.04</v>
      </c>
      <c r="E28" s="59">
        <v>0</v>
      </c>
      <c r="F28" s="59">
        <v>0</v>
      </c>
      <c r="G28" s="59">
        <f t="shared" si="1"/>
        <v>0</v>
      </c>
      <c r="H28" s="63">
        <f t="shared" si="2"/>
        <v>22.04</v>
      </c>
      <c r="I28" s="63">
        <v>2322</v>
      </c>
      <c r="J28" s="63">
        <v>22.04</v>
      </c>
      <c r="K28" s="63">
        <f t="shared" si="3"/>
        <v>0</v>
      </c>
    </row>
    <row r="29" spans="1:11" ht="19.5" customHeight="1">
      <c r="A29" s="58" t="s">
        <v>591</v>
      </c>
      <c r="B29" s="59">
        <v>48.18</v>
      </c>
      <c r="C29" s="59">
        <v>0</v>
      </c>
      <c r="D29" s="59">
        <f t="shared" si="0"/>
        <v>48.18</v>
      </c>
      <c r="E29" s="59">
        <v>0</v>
      </c>
      <c r="F29" s="59">
        <v>0</v>
      </c>
      <c r="G29" s="59">
        <f t="shared" si="1"/>
        <v>0</v>
      </c>
      <c r="H29" s="63">
        <f t="shared" si="2"/>
        <v>48.18</v>
      </c>
      <c r="I29" s="63">
        <v>1511</v>
      </c>
      <c r="J29" s="63">
        <v>25.68</v>
      </c>
      <c r="K29" s="63">
        <f t="shared" si="3"/>
        <v>22.5</v>
      </c>
    </row>
    <row r="30" spans="1:11" ht="19.5" customHeight="1">
      <c r="A30" s="58" t="s">
        <v>607</v>
      </c>
      <c r="B30" s="59">
        <v>30.35</v>
      </c>
      <c r="C30" s="59">
        <v>30.35</v>
      </c>
      <c r="D30" s="59">
        <f t="shared" si="0"/>
        <v>60.7</v>
      </c>
      <c r="E30" s="59">
        <v>0</v>
      </c>
      <c r="F30" s="59">
        <v>0</v>
      </c>
      <c r="G30" s="59">
        <f t="shared" si="1"/>
        <v>0</v>
      </c>
      <c r="H30" s="63">
        <f t="shared" si="2"/>
        <v>60.7</v>
      </c>
      <c r="I30" s="63">
        <v>1163</v>
      </c>
      <c r="J30" s="63">
        <v>23</v>
      </c>
      <c r="K30" s="63">
        <f t="shared" si="3"/>
        <v>37.700000000000003</v>
      </c>
    </row>
    <row r="31" spans="1:11" ht="19.5" customHeight="1">
      <c r="A31" s="58" t="s">
        <v>602</v>
      </c>
      <c r="B31" s="59">
        <v>0</v>
      </c>
      <c r="C31" s="59">
        <v>151.57999999999998</v>
      </c>
      <c r="D31" s="59">
        <f t="shared" si="0"/>
        <v>151.57999999999998</v>
      </c>
      <c r="E31" s="59">
        <v>0</v>
      </c>
      <c r="F31" s="59">
        <v>0</v>
      </c>
      <c r="G31" s="59">
        <f t="shared" si="1"/>
        <v>0</v>
      </c>
      <c r="H31" s="63">
        <f t="shared" si="2"/>
        <v>151.57999999999998</v>
      </c>
      <c r="I31" s="63">
        <v>847</v>
      </c>
      <c r="J31" s="63">
        <v>68.95</v>
      </c>
      <c r="K31" s="63">
        <f t="shared" si="3"/>
        <v>82.629999999999981</v>
      </c>
    </row>
    <row r="32" spans="1:11" ht="19.5" customHeight="1">
      <c r="A32" s="58" t="s">
        <v>609</v>
      </c>
      <c r="B32" s="59">
        <v>164.1</v>
      </c>
      <c r="C32" s="59">
        <v>33.010000000000005</v>
      </c>
      <c r="D32" s="59">
        <f t="shared" si="0"/>
        <v>197.11</v>
      </c>
      <c r="E32" s="59">
        <v>0</v>
      </c>
      <c r="F32" s="59">
        <v>0</v>
      </c>
      <c r="G32" s="59">
        <f t="shared" si="1"/>
        <v>0</v>
      </c>
      <c r="H32" s="63">
        <f t="shared" si="2"/>
        <v>197.11</v>
      </c>
      <c r="I32" s="63">
        <v>15</v>
      </c>
      <c r="J32" s="63">
        <v>1</v>
      </c>
      <c r="K32" s="63">
        <f t="shared" si="3"/>
        <v>196.11</v>
      </c>
    </row>
    <row r="33" spans="1:11" ht="19.5" customHeight="1">
      <c r="A33" s="58" t="s">
        <v>604</v>
      </c>
      <c r="B33" s="59">
        <v>59.730000000000004</v>
      </c>
      <c r="C33" s="59">
        <v>4.3600000000000003</v>
      </c>
      <c r="D33" s="59">
        <f t="shared" si="0"/>
        <v>64.09</v>
      </c>
      <c r="E33" s="59">
        <v>0</v>
      </c>
      <c r="F33" s="59">
        <v>0</v>
      </c>
      <c r="G33" s="59">
        <f t="shared" si="1"/>
        <v>0</v>
      </c>
      <c r="H33" s="63">
        <f t="shared" si="2"/>
        <v>64.09</v>
      </c>
      <c r="I33" s="63">
        <v>0</v>
      </c>
      <c r="J33" s="63">
        <v>0</v>
      </c>
      <c r="K33" s="63">
        <f t="shared" si="3"/>
        <v>64.09</v>
      </c>
    </row>
    <row r="34" spans="1:11" ht="19.5" customHeight="1">
      <c r="A34" s="58" t="s">
        <v>590</v>
      </c>
      <c r="B34" s="59">
        <v>11</v>
      </c>
      <c r="C34" s="59">
        <v>18.3</v>
      </c>
      <c r="D34" s="59">
        <f t="shared" si="0"/>
        <v>29.3</v>
      </c>
      <c r="E34" s="59">
        <v>0</v>
      </c>
      <c r="F34" s="59">
        <v>0</v>
      </c>
      <c r="G34" s="59">
        <f t="shared" si="1"/>
        <v>0</v>
      </c>
      <c r="H34" s="63">
        <f t="shared" si="2"/>
        <v>29.3</v>
      </c>
      <c r="I34" s="63">
        <v>0</v>
      </c>
      <c r="J34" s="63">
        <v>0</v>
      </c>
      <c r="K34" s="63">
        <f t="shared" si="3"/>
        <v>29.3</v>
      </c>
    </row>
    <row r="35" spans="1:11" ht="19.5" customHeight="1">
      <c r="A35" s="58" t="s">
        <v>603</v>
      </c>
      <c r="B35" s="59">
        <v>23.81</v>
      </c>
      <c r="C35" s="59">
        <v>0</v>
      </c>
      <c r="D35" s="59">
        <f t="shared" si="0"/>
        <v>23.81</v>
      </c>
      <c r="E35" s="59">
        <v>0</v>
      </c>
      <c r="F35" s="59">
        <v>0</v>
      </c>
      <c r="G35" s="59">
        <f t="shared" si="1"/>
        <v>0</v>
      </c>
      <c r="H35" s="63">
        <f t="shared" si="2"/>
        <v>23.81</v>
      </c>
      <c r="I35" s="63">
        <v>0</v>
      </c>
      <c r="J35" s="63">
        <v>0</v>
      </c>
      <c r="K35" s="63">
        <f t="shared" si="3"/>
        <v>23.81</v>
      </c>
    </row>
    <row r="36" spans="1:11" ht="18.75" customHeight="1">
      <c r="A36" s="51" t="s">
        <v>583</v>
      </c>
      <c r="B36" s="52">
        <f>SUM(B6:B35)</f>
        <v>2743.9399999999991</v>
      </c>
      <c r="C36" s="52">
        <f t="shared" ref="C36:K36" si="4">SUM(C6:C35)</f>
        <v>1224.4949999999997</v>
      </c>
      <c r="D36" s="52">
        <f t="shared" si="4"/>
        <v>3968.4349999999995</v>
      </c>
      <c r="E36" s="52">
        <f t="shared" si="4"/>
        <v>368.1</v>
      </c>
      <c r="F36" s="52">
        <f t="shared" si="4"/>
        <v>1196.04</v>
      </c>
      <c r="G36" s="52">
        <f t="shared" si="4"/>
        <v>1564.1399999999996</v>
      </c>
      <c r="H36" s="52">
        <f t="shared" si="4"/>
        <v>5532.5750000000007</v>
      </c>
      <c r="I36" s="55">
        <f t="shared" si="4"/>
        <v>154610</v>
      </c>
      <c r="J36" s="52">
        <f t="shared" si="4"/>
        <v>1913.75</v>
      </c>
      <c r="K36" s="52">
        <f t="shared" si="4"/>
        <v>2054.6849999999999</v>
      </c>
    </row>
  </sheetData>
  <sortState ref="A6:K35">
    <sortCondition descending="1" ref="G6:G35"/>
  </sortState>
  <mergeCells count="9">
    <mergeCell ref="A1:K1"/>
    <mergeCell ref="A2:K2"/>
    <mergeCell ref="A3:A4"/>
    <mergeCell ref="B3:D3"/>
    <mergeCell ref="E3:G3"/>
    <mergeCell ref="H3:H4"/>
    <mergeCell ref="I3:I4"/>
    <mergeCell ref="J3:J4"/>
    <mergeCell ref="K3:K4"/>
  </mergeCells>
  <printOptions horizontalCentered="1"/>
  <pageMargins left="0.25" right="0.25" top="0.25" bottom="0.25" header="0.25" footer="0.2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6"/>
  <sheetViews>
    <sheetView zoomScaleSheetLayoutView="106" workbookViewId="0">
      <pane ySplit="3" topLeftCell="A418" activePane="bottomLeft" state="frozen"/>
      <selection pane="bottomLeft" activeCell="B424" sqref="B424"/>
    </sheetView>
  </sheetViews>
  <sheetFormatPr defaultRowHeight="15" outlineLevelRow="2"/>
  <cols>
    <col min="1" max="2" width="18.5703125" style="41" customWidth="1"/>
    <col min="3" max="3" width="9.5703125" style="41" customWidth="1"/>
    <col min="4" max="4" width="17.85546875" style="42" customWidth="1"/>
    <col min="5" max="5" width="17.85546875" style="43" customWidth="1"/>
    <col min="6" max="6" width="8.42578125" style="1" customWidth="1"/>
    <col min="7" max="7" width="8.5703125" style="1" customWidth="1"/>
    <col min="8" max="8" width="7.5703125" style="1" customWidth="1"/>
    <col min="9" max="9" width="6.85546875" style="1" bestFit="1" customWidth="1"/>
    <col min="10" max="10" width="9.140625" style="1" customWidth="1"/>
    <col min="11" max="11" width="8" style="1" customWidth="1"/>
    <col min="12" max="12" width="17.42578125" style="1" customWidth="1"/>
    <col min="13" max="255" width="9.140625" style="1"/>
    <col min="256" max="257" width="18.5703125" style="1" customWidth="1"/>
    <col min="258" max="258" width="9.5703125" style="1" customWidth="1"/>
    <col min="259" max="260" width="17.85546875" style="1" customWidth="1"/>
    <col min="261" max="261" width="8.42578125" style="1" customWidth="1"/>
    <col min="262" max="262" width="8.5703125" style="1" customWidth="1"/>
    <col min="263" max="263" width="7.42578125" style="1" bestFit="1" customWidth="1"/>
    <col min="264" max="264" width="6.7109375" style="1" bestFit="1" customWidth="1"/>
    <col min="265" max="265" width="9.140625" style="1" customWidth="1"/>
    <col min="266" max="266" width="8" style="1" customWidth="1"/>
    <col min="267" max="267" width="12.42578125" style="1" customWidth="1"/>
    <col min="268" max="511" width="9.140625" style="1"/>
    <col min="512" max="513" width="18.5703125" style="1" customWidth="1"/>
    <col min="514" max="514" width="9.5703125" style="1" customWidth="1"/>
    <col min="515" max="516" width="17.85546875" style="1" customWidth="1"/>
    <col min="517" max="517" width="8.42578125" style="1" customWidth="1"/>
    <col min="518" max="518" width="8.5703125" style="1" customWidth="1"/>
    <col min="519" max="519" width="7.42578125" style="1" bestFit="1" customWidth="1"/>
    <col min="520" max="520" width="6.7109375" style="1" bestFit="1" customWidth="1"/>
    <col min="521" max="521" width="9.140625" style="1" customWidth="1"/>
    <col min="522" max="522" width="8" style="1" customWidth="1"/>
    <col min="523" max="523" width="12.42578125" style="1" customWidth="1"/>
    <col min="524" max="767" width="9.140625" style="1"/>
    <col min="768" max="769" width="18.5703125" style="1" customWidth="1"/>
    <col min="770" max="770" width="9.5703125" style="1" customWidth="1"/>
    <col min="771" max="772" width="17.85546875" style="1" customWidth="1"/>
    <col min="773" max="773" width="8.42578125" style="1" customWidth="1"/>
    <col min="774" max="774" width="8.5703125" style="1" customWidth="1"/>
    <col min="775" max="775" width="7.42578125" style="1" bestFit="1" customWidth="1"/>
    <col min="776" max="776" width="6.7109375" style="1" bestFit="1" customWidth="1"/>
    <col min="777" max="777" width="9.140625" style="1" customWidth="1"/>
    <col min="778" max="778" width="8" style="1" customWidth="1"/>
    <col min="779" max="779" width="12.42578125" style="1" customWidth="1"/>
    <col min="780" max="1023" width="9.140625" style="1"/>
    <col min="1024" max="1025" width="18.5703125" style="1" customWidth="1"/>
    <col min="1026" max="1026" width="9.5703125" style="1" customWidth="1"/>
    <col min="1027" max="1028" width="17.85546875" style="1" customWidth="1"/>
    <col min="1029" max="1029" width="8.42578125" style="1" customWidth="1"/>
    <col min="1030" max="1030" width="8.5703125" style="1" customWidth="1"/>
    <col min="1031" max="1031" width="7.42578125" style="1" bestFit="1" customWidth="1"/>
    <col min="1032" max="1032" width="6.7109375" style="1" bestFit="1" customWidth="1"/>
    <col min="1033" max="1033" width="9.140625" style="1" customWidth="1"/>
    <col min="1034" max="1034" width="8" style="1" customWidth="1"/>
    <col min="1035" max="1035" width="12.42578125" style="1" customWidth="1"/>
    <col min="1036" max="1279" width="9.140625" style="1"/>
    <col min="1280" max="1281" width="18.5703125" style="1" customWidth="1"/>
    <col min="1282" max="1282" width="9.5703125" style="1" customWidth="1"/>
    <col min="1283" max="1284" width="17.85546875" style="1" customWidth="1"/>
    <col min="1285" max="1285" width="8.42578125" style="1" customWidth="1"/>
    <col min="1286" max="1286" width="8.5703125" style="1" customWidth="1"/>
    <col min="1287" max="1287" width="7.42578125" style="1" bestFit="1" customWidth="1"/>
    <col min="1288" max="1288" width="6.7109375" style="1" bestFit="1" customWidth="1"/>
    <col min="1289" max="1289" width="9.140625" style="1" customWidth="1"/>
    <col min="1290" max="1290" width="8" style="1" customWidth="1"/>
    <col min="1291" max="1291" width="12.42578125" style="1" customWidth="1"/>
    <col min="1292" max="1535" width="9.140625" style="1"/>
    <col min="1536" max="1537" width="18.5703125" style="1" customWidth="1"/>
    <col min="1538" max="1538" width="9.5703125" style="1" customWidth="1"/>
    <col min="1539" max="1540" width="17.85546875" style="1" customWidth="1"/>
    <col min="1541" max="1541" width="8.42578125" style="1" customWidth="1"/>
    <col min="1542" max="1542" width="8.5703125" style="1" customWidth="1"/>
    <col min="1543" max="1543" width="7.42578125" style="1" bestFit="1" customWidth="1"/>
    <col min="1544" max="1544" width="6.7109375" style="1" bestFit="1" customWidth="1"/>
    <col min="1545" max="1545" width="9.140625" style="1" customWidth="1"/>
    <col min="1546" max="1546" width="8" style="1" customWidth="1"/>
    <col min="1547" max="1547" width="12.42578125" style="1" customWidth="1"/>
    <col min="1548" max="1791" width="9.140625" style="1"/>
    <col min="1792" max="1793" width="18.5703125" style="1" customWidth="1"/>
    <col min="1794" max="1794" width="9.5703125" style="1" customWidth="1"/>
    <col min="1795" max="1796" width="17.85546875" style="1" customWidth="1"/>
    <col min="1797" max="1797" width="8.42578125" style="1" customWidth="1"/>
    <col min="1798" max="1798" width="8.5703125" style="1" customWidth="1"/>
    <col min="1799" max="1799" width="7.42578125" style="1" bestFit="1" customWidth="1"/>
    <col min="1800" max="1800" width="6.7109375" style="1" bestFit="1" customWidth="1"/>
    <col min="1801" max="1801" width="9.140625" style="1" customWidth="1"/>
    <col min="1802" max="1802" width="8" style="1" customWidth="1"/>
    <col min="1803" max="1803" width="12.42578125" style="1" customWidth="1"/>
    <col min="1804" max="2047" width="9.140625" style="1"/>
    <col min="2048" max="2049" width="18.5703125" style="1" customWidth="1"/>
    <col min="2050" max="2050" width="9.5703125" style="1" customWidth="1"/>
    <col min="2051" max="2052" width="17.85546875" style="1" customWidth="1"/>
    <col min="2053" max="2053" width="8.42578125" style="1" customWidth="1"/>
    <col min="2054" max="2054" width="8.5703125" style="1" customWidth="1"/>
    <col min="2055" max="2055" width="7.42578125" style="1" bestFit="1" customWidth="1"/>
    <col min="2056" max="2056" width="6.7109375" style="1" bestFit="1" customWidth="1"/>
    <col min="2057" max="2057" width="9.140625" style="1" customWidth="1"/>
    <col min="2058" max="2058" width="8" style="1" customWidth="1"/>
    <col min="2059" max="2059" width="12.42578125" style="1" customWidth="1"/>
    <col min="2060" max="2303" width="9.140625" style="1"/>
    <col min="2304" max="2305" width="18.5703125" style="1" customWidth="1"/>
    <col min="2306" max="2306" width="9.5703125" style="1" customWidth="1"/>
    <col min="2307" max="2308" width="17.85546875" style="1" customWidth="1"/>
    <col min="2309" max="2309" width="8.42578125" style="1" customWidth="1"/>
    <col min="2310" max="2310" width="8.5703125" style="1" customWidth="1"/>
    <col min="2311" max="2311" width="7.42578125" style="1" bestFit="1" customWidth="1"/>
    <col min="2312" max="2312" width="6.7109375" style="1" bestFit="1" customWidth="1"/>
    <col min="2313" max="2313" width="9.140625" style="1" customWidth="1"/>
    <col min="2314" max="2314" width="8" style="1" customWidth="1"/>
    <col min="2315" max="2315" width="12.42578125" style="1" customWidth="1"/>
    <col min="2316" max="2559" width="9.140625" style="1"/>
    <col min="2560" max="2561" width="18.5703125" style="1" customWidth="1"/>
    <col min="2562" max="2562" width="9.5703125" style="1" customWidth="1"/>
    <col min="2563" max="2564" width="17.85546875" style="1" customWidth="1"/>
    <col min="2565" max="2565" width="8.42578125" style="1" customWidth="1"/>
    <col min="2566" max="2566" width="8.5703125" style="1" customWidth="1"/>
    <col min="2567" max="2567" width="7.42578125" style="1" bestFit="1" customWidth="1"/>
    <col min="2568" max="2568" width="6.7109375" style="1" bestFit="1" customWidth="1"/>
    <col min="2569" max="2569" width="9.140625" style="1" customWidth="1"/>
    <col min="2570" max="2570" width="8" style="1" customWidth="1"/>
    <col min="2571" max="2571" width="12.42578125" style="1" customWidth="1"/>
    <col min="2572" max="2815" width="9.140625" style="1"/>
    <col min="2816" max="2817" width="18.5703125" style="1" customWidth="1"/>
    <col min="2818" max="2818" width="9.5703125" style="1" customWidth="1"/>
    <col min="2819" max="2820" width="17.85546875" style="1" customWidth="1"/>
    <col min="2821" max="2821" width="8.42578125" style="1" customWidth="1"/>
    <col min="2822" max="2822" width="8.5703125" style="1" customWidth="1"/>
    <col min="2823" max="2823" width="7.42578125" style="1" bestFit="1" customWidth="1"/>
    <col min="2824" max="2824" width="6.7109375" style="1" bestFit="1" customWidth="1"/>
    <col min="2825" max="2825" width="9.140625" style="1" customWidth="1"/>
    <col min="2826" max="2826" width="8" style="1" customWidth="1"/>
    <col min="2827" max="2827" width="12.42578125" style="1" customWidth="1"/>
    <col min="2828" max="3071" width="9.140625" style="1"/>
    <col min="3072" max="3073" width="18.5703125" style="1" customWidth="1"/>
    <col min="3074" max="3074" width="9.5703125" style="1" customWidth="1"/>
    <col min="3075" max="3076" width="17.85546875" style="1" customWidth="1"/>
    <col min="3077" max="3077" width="8.42578125" style="1" customWidth="1"/>
    <col min="3078" max="3078" width="8.5703125" style="1" customWidth="1"/>
    <col min="3079" max="3079" width="7.42578125" style="1" bestFit="1" customWidth="1"/>
    <col min="3080" max="3080" width="6.7109375" style="1" bestFit="1" customWidth="1"/>
    <col min="3081" max="3081" width="9.140625" style="1" customWidth="1"/>
    <col min="3082" max="3082" width="8" style="1" customWidth="1"/>
    <col min="3083" max="3083" width="12.42578125" style="1" customWidth="1"/>
    <col min="3084" max="3327" width="9.140625" style="1"/>
    <col min="3328" max="3329" width="18.5703125" style="1" customWidth="1"/>
    <col min="3330" max="3330" width="9.5703125" style="1" customWidth="1"/>
    <col min="3331" max="3332" width="17.85546875" style="1" customWidth="1"/>
    <col min="3333" max="3333" width="8.42578125" style="1" customWidth="1"/>
    <col min="3334" max="3334" width="8.5703125" style="1" customWidth="1"/>
    <col min="3335" max="3335" width="7.42578125" style="1" bestFit="1" customWidth="1"/>
    <col min="3336" max="3336" width="6.7109375" style="1" bestFit="1" customWidth="1"/>
    <col min="3337" max="3337" width="9.140625" style="1" customWidth="1"/>
    <col min="3338" max="3338" width="8" style="1" customWidth="1"/>
    <col min="3339" max="3339" width="12.42578125" style="1" customWidth="1"/>
    <col min="3340" max="3583" width="9.140625" style="1"/>
    <col min="3584" max="3585" width="18.5703125" style="1" customWidth="1"/>
    <col min="3586" max="3586" width="9.5703125" style="1" customWidth="1"/>
    <col min="3587" max="3588" width="17.85546875" style="1" customWidth="1"/>
    <col min="3589" max="3589" width="8.42578125" style="1" customWidth="1"/>
    <col min="3590" max="3590" width="8.5703125" style="1" customWidth="1"/>
    <col min="3591" max="3591" width="7.42578125" style="1" bestFit="1" customWidth="1"/>
    <col min="3592" max="3592" width="6.7109375" style="1" bestFit="1" customWidth="1"/>
    <col min="3593" max="3593" width="9.140625" style="1" customWidth="1"/>
    <col min="3594" max="3594" width="8" style="1" customWidth="1"/>
    <col min="3595" max="3595" width="12.42578125" style="1" customWidth="1"/>
    <col min="3596" max="3839" width="9.140625" style="1"/>
    <col min="3840" max="3841" width="18.5703125" style="1" customWidth="1"/>
    <col min="3842" max="3842" width="9.5703125" style="1" customWidth="1"/>
    <col min="3843" max="3844" width="17.85546875" style="1" customWidth="1"/>
    <col min="3845" max="3845" width="8.42578125" style="1" customWidth="1"/>
    <col min="3846" max="3846" width="8.5703125" style="1" customWidth="1"/>
    <col min="3847" max="3847" width="7.42578125" style="1" bestFit="1" customWidth="1"/>
    <col min="3848" max="3848" width="6.7109375" style="1" bestFit="1" customWidth="1"/>
    <col min="3849" max="3849" width="9.140625" style="1" customWidth="1"/>
    <col min="3850" max="3850" width="8" style="1" customWidth="1"/>
    <col min="3851" max="3851" width="12.42578125" style="1" customWidth="1"/>
    <col min="3852" max="4095" width="9.140625" style="1"/>
    <col min="4096" max="4097" width="18.5703125" style="1" customWidth="1"/>
    <col min="4098" max="4098" width="9.5703125" style="1" customWidth="1"/>
    <col min="4099" max="4100" width="17.85546875" style="1" customWidth="1"/>
    <col min="4101" max="4101" width="8.42578125" style="1" customWidth="1"/>
    <col min="4102" max="4102" width="8.5703125" style="1" customWidth="1"/>
    <col min="4103" max="4103" width="7.42578125" style="1" bestFit="1" customWidth="1"/>
    <col min="4104" max="4104" width="6.7109375" style="1" bestFit="1" customWidth="1"/>
    <col min="4105" max="4105" width="9.140625" style="1" customWidth="1"/>
    <col min="4106" max="4106" width="8" style="1" customWidth="1"/>
    <col min="4107" max="4107" width="12.42578125" style="1" customWidth="1"/>
    <col min="4108" max="4351" width="9.140625" style="1"/>
    <col min="4352" max="4353" width="18.5703125" style="1" customWidth="1"/>
    <col min="4354" max="4354" width="9.5703125" style="1" customWidth="1"/>
    <col min="4355" max="4356" width="17.85546875" style="1" customWidth="1"/>
    <col min="4357" max="4357" width="8.42578125" style="1" customWidth="1"/>
    <col min="4358" max="4358" width="8.5703125" style="1" customWidth="1"/>
    <col min="4359" max="4359" width="7.42578125" style="1" bestFit="1" customWidth="1"/>
    <col min="4360" max="4360" width="6.7109375" style="1" bestFit="1" customWidth="1"/>
    <col min="4361" max="4361" width="9.140625" style="1" customWidth="1"/>
    <col min="4362" max="4362" width="8" style="1" customWidth="1"/>
    <col min="4363" max="4363" width="12.42578125" style="1" customWidth="1"/>
    <col min="4364" max="4607" width="9.140625" style="1"/>
    <col min="4608" max="4609" width="18.5703125" style="1" customWidth="1"/>
    <col min="4610" max="4610" width="9.5703125" style="1" customWidth="1"/>
    <col min="4611" max="4612" width="17.85546875" style="1" customWidth="1"/>
    <col min="4613" max="4613" width="8.42578125" style="1" customWidth="1"/>
    <col min="4614" max="4614" width="8.5703125" style="1" customWidth="1"/>
    <col min="4615" max="4615" width="7.42578125" style="1" bestFit="1" customWidth="1"/>
    <col min="4616" max="4616" width="6.7109375" style="1" bestFit="1" customWidth="1"/>
    <col min="4617" max="4617" width="9.140625" style="1" customWidth="1"/>
    <col min="4618" max="4618" width="8" style="1" customWidth="1"/>
    <col min="4619" max="4619" width="12.42578125" style="1" customWidth="1"/>
    <col min="4620" max="4863" width="9.140625" style="1"/>
    <col min="4864" max="4865" width="18.5703125" style="1" customWidth="1"/>
    <col min="4866" max="4866" width="9.5703125" style="1" customWidth="1"/>
    <col min="4867" max="4868" width="17.85546875" style="1" customWidth="1"/>
    <col min="4869" max="4869" width="8.42578125" style="1" customWidth="1"/>
    <col min="4870" max="4870" width="8.5703125" style="1" customWidth="1"/>
    <col min="4871" max="4871" width="7.42578125" style="1" bestFit="1" customWidth="1"/>
    <col min="4872" max="4872" width="6.7109375" style="1" bestFit="1" customWidth="1"/>
    <col min="4873" max="4873" width="9.140625" style="1" customWidth="1"/>
    <col min="4874" max="4874" width="8" style="1" customWidth="1"/>
    <col min="4875" max="4875" width="12.42578125" style="1" customWidth="1"/>
    <col min="4876" max="5119" width="9.140625" style="1"/>
    <col min="5120" max="5121" width="18.5703125" style="1" customWidth="1"/>
    <col min="5122" max="5122" width="9.5703125" style="1" customWidth="1"/>
    <col min="5123" max="5124" width="17.85546875" style="1" customWidth="1"/>
    <col min="5125" max="5125" width="8.42578125" style="1" customWidth="1"/>
    <col min="5126" max="5126" width="8.5703125" style="1" customWidth="1"/>
    <col min="5127" max="5127" width="7.42578125" style="1" bestFit="1" customWidth="1"/>
    <col min="5128" max="5128" width="6.7109375" style="1" bestFit="1" customWidth="1"/>
    <col min="5129" max="5129" width="9.140625" style="1" customWidth="1"/>
    <col min="5130" max="5130" width="8" style="1" customWidth="1"/>
    <col min="5131" max="5131" width="12.42578125" style="1" customWidth="1"/>
    <col min="5132" max="5375" width="9.140625" style="1"/>
    <col min="5376" max="5377" width="18.5703125" style="1" customWidth="1"/>
    <col min="5378" max="5378" width="9.5703125" style="1" customWidth="1"/>
    <col min="5379" max="5380" width="17.85546875" style="1" customWidth="1"/>
    <col min="5381" max="5381" width="8.42578125" style="1" customWidth="1"/>
    <col min="5382" max="5382" width="8.5703125" style="1" customWidth="1"/>
    <col min="5383" max="5383" width="7.42578125" style="1" bestFit="1" customWidth="1"/>
    <col min="5384" max="5384" width="6.7109375" style="1" bestFit="1" customWidth="1"/>
    <col min="5385" max="5385" width="9.140625" style="1" customWidth="1"/>
    <col min="5386" max="5386" width="8" style="1" customWidth="1"/>
    <col min="5387" max="5387" width="12.42578125" style="1" customWidth="1"/>
    <col min="5388" max="5631" width="9.140625" style="1"/>
    <col min="5632" max="5633" width="18.5703125" style="1" customWidth="1"/>
    <col min="5634" max="5634" width="9.5703125" style="1" customWidth="1"/>
    <col min="5635" max="5636" width="17.85546875" style="1" customWidth="1"/>
    <col min="5637" max="5637" width="8.42578125" style="1" customWidth="1"/>
    <col min="5638" max="5638" width="8.5703125" style="1" customWidth="1"/>
    <col min="5639" max="5639" width="7.42578125" style="1" bestFit="1" customWidth="1"/>
    <col min="5640" max="5640" width="6.7109375" style="1" bestFit="1" customWidth="1"/>
    <col min="5641" max="5641" width="9.140625" style="1" customWidth="1"/>
    <col min="5642" max="5642" width="8" style="1" customWidth="1"/>
    <col min="5643" max="5643" width="12.42578125" style="1" customWidth="1"/>
    <col min="5644" max="5887" width="9.140625" style="1"/>
    <col min="5888" max="5889" width="18.5703125" style="1" customWidth="1"/>
    <col min="5890" max="5890" width="9.5703125" style="1" customWidth="1"/>
    <col min="5891" max="5892" width="17.85546875" style="1" customWidth="1"/>
    <col min="5893" max="5893" width="8.42578125" style="1" customWidth="1"/>
    <col min="5894" max="5894" width="8.5703125" style="1" customWidth="1"/>
    <col min="5895" max="5895" width="7.42578125" style="1" bestFit="1" customWidth="1"/>
    <col min="5896" max="5896" width="6.7109375" style="1" bestFit="1" customWidth="1"/>
    <col min="5897" max="5897" width="9.140625" style="1" customWidth="1"/>
    <col min="5898" max="5898" width="8" style="1" customWidth="1"/>
    <col min="5899" max="5899" width="12.42578125" style="1" customWidth="1"/>
    <col min="5900" max="6143" width="9.140625" style="1"/>
    <col min="6144" max="6145" width="18.5703125" style="1" customWidth="1"/>
    <col min="6146" max="6146" width="9.5703125" style="1" customWidth="1"/>
    <col min="6147" max="6148" width="17.85546875" style="1" customWidth="1"/>
    <col min="6149" max="6149" width="8.42578125" style="1" customWidth="1"/>
    <col min="6150" max="6150" width="8.5703125" style="1" customWidth="1"/>
    <col min="6151" max="6151" width="7.42578125" style="1" bestFit="1" customWidth="1"/>
    <col min="6152" max="6152" width="6.7109375" style="1" bestFit="1" customWidth="1"/>
    <col min="6153" max="6153" width="9.140625" style="1" customWidth="1"/>
    <col min="6154" max="6154" width="8" style="1" customWidth="1"/>
    <col min="6155" max="6155" width="12.42578125" style="1" customWidth="1"/>
    <col min="6156" max="6399" width="9.140625" style="1"/>
    <col min="6400" max="6401" width="18.5703125" style="1" customWidth="1"/>
    <col min="6402" max="6402" width="9.5703125" style="1" customWidth="1"/>
    <col min="6403" max="6404" width="17.85546875" style="1" customWidth="1"/>
    <col min="6405" max="6405" width="8.42578125" style="1" customWidth="1"/>
    <col min="6406" max="6406" width="8.5703125" style="1" customWidth="1"/>
    <col min="6407" max="6407" width="7.42578125" style="1" bestFit="1" customWidth="1"/>
    <col min="6408" max="6408" width="6.7109375" style="1" bestFit="1" customWidth="1"/>
    <col min="6409" max="6409" width="9.140625" style="1" customWidth="1"/>
    <col min="6410" max="6410" width="8" style="1" customWidth="1"/>
    <col min="6411" max="6411" width="12.42578125" style="1" customWidth="1"/>
    <col min="6412" max="6655" width="9.140625" style="1"/>
    <col min="6656" max="6657" width="18.5703125" style="1" customWidth="1"/>
    <col min="6658" max="6658" width="9.5703125" style="1" customWidth="1"/>
    <col min="6659" max="6660" width="17.85546875" style="1" customWidth="1"/>
    <col min="6661" max="6661" width="8.42578125" style="1" customWidth="1"/>
    <col min="6662" max="6662" width="8.5703125" style="1" customWidth="1"/>
    <col min="6663" max="6663" width="7.42578125" style="1" bestFit="1" customWidth="1"/>
    <col min="6664" max="6664" width="6.7109375" style="1" bestFit="1" customWidth="1"/>
    <col min="6665" max="6665" width="9.140625" style="1" customWidth="1"/>
    <col min="6666" max="6666" width="8" style="1" customWidth="1"/>
    <col min="6667" max="6667" width="12.42578125" style="1" customWidth="1"/>
    <col min="6668" max="6911" width="9.140625" style="1"/>
    <col min="6912" max="6913" width="18.5703125" style="1" customWidth="1"/>
    <col min="6914" max="6914" width="9.5703125" style="1" customWidth="1"/>
    <col min="6915" max="6916" width="17.85546875" style="1" customWidth="1"/>
    <col min="6917" max="6917" width="8.42578125" style="1" customWidth="1"/>
    <col min="6918" max="6918" width="8.5703125" style="1" customWidth="1"/>
    <col min="6919" max="6919" width="7.42578125" style="1" bestFit="1" customWidth="1"/>
    <col min="6920" max="6920" width="6.7109375" style="1" bestFit="1" customWidth="1"/>
    <col min="6921" max="6921" width="9.140625" style="1" customWidth="1"/>
    <col min="6922" max="6922" width="8" style="1" customWidth="1"/>
    <col min="6923" max="6923" width="12.42578125" style="1" customWidth="1"/>
    <col min="6924" max="7167" width="9.140625" style="1"/>
    <col min="7168" max="7169" width="18.5703125" style="1" customWidth="1"/>
    <col min="7170" max="7170" width="9.5703125" style="1" customWidth="1"/>
    <col min="7171" max="7172" width="17.85546875" style="1" customWidth="1"/>
    <col min="7173" max="7173" width="8.42578125" style="1" customWidth="1"/>
    <col min="7174" max="7174" width="8.5703125" style="1" customWidth="1"/>
    <col min="7175" max="7175" width="7.42578125" style="1" bestFit="1" customWidth="1"/>
    <col min="7176" max="7176" width="6.7109375" style="1" bestFit="1" customWidth="1"/>
    <col min="7177" max="7177" width="9.140625" style="1" customWidth="1"/>
    <col min="7178" max="7178" width="8" style="1" customWidth="1"/>
    <col min="7179" max="7179" width="12.42578125" style="1" customWidth="1"/>
    <col min="7180" max="7423" width="9.140625" style="1"/>
    <col min="7424" max="7425" width="18.5703125" style="1" customWidth="1"/>
    <col min="7426" max="7426" width="9.5703125" style="1" customWidth="1"/>
    <col min="7427" max="7428" width="17.85546875" style="1" customWidth="1"/>
    <col min="7429" max="7429" width="8.42578125" style="1" customWidth="1"/>
    <col min="7430" max="7430" width="8.5703125" style="1" customWidth="1"/>
    <col min="7431" max="7431" width="7.42578125" style="1" bestFit="1" customWidth="1"/>
    <col min="7432" max="7432" width="6.7109375" style="1" bestFit="1" customWidth="1"/>
    <col min="7433" max="7433" width="9.140625" style="1" customWidth="1"/>
    <col min="7434" max="7434" width="8" style="1" customWidth="1"/>
    <col min="7435" max="7435" width="12.42578125" style="1" customWidth="1"/>
    <col min="7436" max="7679" width="9.140625" style="1"/>
    <col min="7680" max="7681" width="18.5703125" style="1" customWidth="1"/>
    <col min="7682" max="7682" width="9.5703125" style="1" customWidth="1"/>
    <col min="7683" max="7684" width="17.85546875" style="1" customWidth="1"/>
    <col min="7685" max="7685" width="8.42578125" style="1" customWidth="1"/>
    <col min="7686" max="7686" width="8.5703125" style="1" customWidth="1"/>
    <col min="7687" max="7687" width="7.42578125" style="1" bestFit="1" customWidth="1"/>
    <col min="7688" max="7688" width="6.7109375" style="1" bestFit="1" customWidth="1"/>
    <col min="7689" max="7689" width="9.140625" style="1" customWidth="1"/>
    <col min="7690" max="7690" width="8" style="1" customWidth="1"/>
    <col min="7691" max="7691" width="12.42578125" style="1" customWidth="1"/>
    <col min="7692" max="7935" width="9.140625" style="1"/>
    <col min="7936" max="7937" width="18.5703125" style="1" customWidth="1"/>
    <col min="7938" max="7938" width="9.5703125" style="1" customWidth="1"/>
    <col min="7939" max="7940" width="17.85546875" style="1" customWidth="1"/>
    <col min="7941" max="7941" width="8.42578125" style="1" customWidth="1"/>
    <col min="7942" max="7942" width="8.5703125" style="1" customWidth="1"/>
    <col min="7943" max="7943" width="7.42578125" style="1" bestFit="1" customWidth="1"/>
    <col min="7944" max="7944" width="6.7109375" style="1" bestFit="1" customWidth="1"/>
    <col min="7945" max="7945" width="9.140625" style="1" customWidth="1"/>
    <col min="7946" max="7946" width="8" style="1" customWidth="1"/>
    <col min="7947" max="7947" width="12.42578125" style="1" customWidth="1"/>
    <col min="7948" max="8191" width="9.140625" style="1"/>
    <col min="8192" max="8193" width="18.5703125" style="1" customWidth="1"/>
    <col min="8194" max="8194" width="9.5703125" style="1" customWidth="1"/>
    <col min="8195" max="8196" width="17.85546875" style="1" customWidth="1"/>
    <col min="8197" max="8197" width="8.42578125" style="1" customWidth="1"/>
    <col min="8198" max="8198" width="8.5703125" style="1" customWidth="1"/>
    <col min="8199" max="8199" width="7.42578125" style="1" bestFit="1" customWidth="1"/>
    <col min="8200" max="8200" width="6.7109375" style="1" bestFit="1" customWidth="1"/>
    <col min="8201" max="8201" width="9.140625" style="1" customWidth="1"/>
    <col min="8202" max="8202" width="8" style="1" customWidth="1"/>
    <col min="8203" max="8203" width="12.42578125" style="1" customWidth="1"/>
    <col min="8204" max="8447" width="9.140625" style="1"/>
    <col min="8448" max="8449" width="18.5703125" style="1" customWidth="1"/>
    <col min="8450" max="8450" width="9.5703125" style="1" customWidth="1"/>
    <col min="8451" max="8452" width="17.85546875" style="1" customWidth="1"/>
    <col min="8453" max="8453" width="8.42578125" style="1" customWidth="1"/>
    <col min="8454" max="8454" width="8.5703125" style="1" customWidth="1"/>
    <col min="8455" max="8455" width="7.42578125" style="1" bestFit="1" customWidth="1"/>
    <col min="8456" max="8456" width="6.7109375" style="1" bestFit="1" customWidth="1"/>
    <col min="8457" max="8457" width="9.140625" style="1" customWidth="1"/>
    <col min="8458" max="8458" width="8" style="1" customWidth="1"/>
    <col min="8459" max="8459" width="12.42578125" style="1" customWidth="1"/>
    <col min="8460" max="8703" width="9.140625" style="1"/>
    <col min="8704" max="8705" width="18.5703125" style="1" customWidth="1"/>
    <col min="8706" max="8706" width="9.5703125" style="1" customWidth="1"/>
    <col min="8707" max="8708" width="17.85546875" style="1" customWidth="1"/>
    <col min="8709" max="8709" width="8.42578125" style="1" customWidth="1"/>
    <col min="8710" max="8710" width="8.5703125" style="1" customWidth="1"/>
    <col min="8711" max="8711" width="7.42578125" style="1" bestFit="1" customWidth="1"/>
    <col min="8712" max="8712" width="6.7109375" style="1" bestFit="1" customWidth="1"/>
    <col min="8713" max="8713" width="9.140625" style="1" customWidth="1"/>
    <col min="8714" max="8714" width="8" style="1" customWidth="1"/>
    <col min="8715" max="8715" width="12.42578125" style="1" customWidth="1"/>
    <col min="8716" max="8959" width="9.140625" style="1"/>
    <col min="8960" max="8961" width="18.5703125" style="1" customWidth="1"/>
    <col min="8962" max="8962" width="9.5703125" style="1" customWidth="1"/>
    <col min="8963" max="8964" width="17.85546875" style="1" customWidth="1"/>
    <col min="8965" max="8965" width="8.42578125" style="1" customWidth="1"/>
    <col min="8966" max="8966" width="8.5703125" style="1" customWidth="1"/>
    <col min="8967" max="8967" width="7.42578125" style="1" bestFit="1" customWidth="1"/>
    <col min="8968" max="8968" width="6.7109375" style="1" bestFit="1" customWidth="1"/>
    <col min="8969" max="8969" width="9.140625" style="1" customWidth="1"/>
    <col min="8970" max="8970" width="8" style="1" customWidth="1"/>
    <col min="8971" max="8971" width="12.42578125" style="1" customWidth="1"/>
    <col min="8972" max="9215" width="9.140625" style="1"/>
    <col min="9216" max="9217" width="18.5703125" style="1" customWidth="1"/>
    <col min="9218" max="9218" width="9.5703125" style="1" customWidth="1"/>
    <col min="9219" max="9220" width="17.85546875" style="1" customWidth="1"/>
    <col min="9221" max="9221" width="8.42578125" style="1" customWidth="1"/>
    <col min="9222" max="9222" width="8.5703125" style="1" customWidth="1"/>
    <col min="9223" max="9223" width="7.42578125" style="1" bestFit="1" customWidth="1"/>
    <col min="9224" max="9224" width="6.7109375" style="1" bestFit="1" customWidth="1"/>
    <col min="9225" max="9225" width="9.140625" style="1" customWidth="1"/>
    <col min="9226" max="9226" width="8" style="1" customWidth="1"/>
    <col min="9227" max="9227" width="12.42578125" style="1" customWidth="1"/>
    <col min="9228" max="9471" width="9.140625" style="1"/>
    <col min="9472" max="9473" width="18.5703125" style="1" customWidth="1"/>
    <col min="9474" max="9474" width="9.5703125" style="1" customWidth="1"/>
    <col min="9475" max="9476" width="17.85546875" style="1" customWidth="1"/>
    <col min="9477" max="9477" width="8.42578125" style="1" customWidth="1"/>
    <col min="9478" max="9478" width="8.5703125" style="1" customWidth="1"/>
    <col min="9479" max="9479" width="7.42578125" style="1" bestFit="1" customWidth="1"/>
    <col min="9480" max="9480" width="6.7109375" style="1" bestFit="1" customWidth="1"/>
    <col min="9481" max="9481" width="9.140625" style="1" customWidth="1"/>
    <col min="9482" max="9482" width="8" style="1" customWidth="1"/>
    <col min="9483" max="9483" width="12.42578125" style="1" customWidth="1"/>
    <col min="9484" max="9727" width="9.140625" style="1"/>
    <col min="9728" max="9729" width="18.5703125" style="1" customWidth="1"/>
    <col min="9730" max="9730" width="9.5703125" style="1" customWidth="1"/>
    <col min="9731" max="9732" width="17.85546875" style="1" customWidth="1"/>
    <col min="9733" max="9733" width="8.42578125" style="1" customWidth="1"/>
    <col min="9734" max="9734" width="8.5703125" style="1" customWidth="1"/>
    <col min="9735" max="9735" width="7.42578125" style="1" bestFit="1" customWidth="1"/>
    <col min="9736" max="9736" width="6.7109375" style="1" bestFit="1" customWidth="1"/>
    <col min="9737" max="9737" width="9.140625" style="1" customWidth="1"/>
    <col min="9738" max="9738" width="8" style="1" customWidth="1"/>
    <col min="9739" max="9739" width="12.42578125" style="1" customWidth="1"/>
    <col min="9740" max="9983" width="9.140625" style="1"/>
    <col min="9984" max="9985" width="18.5703125" style="1" customWidth="1"/>
    <col min="9986" max="9986" width="9.5703125" style="1" customWidth="1"/>
    <col min="9987" max="9988" width="17.85546875" style="1" customWidth="1"/>
    <col min="9989" max="9989" width="8.42578125" style="1" customWidth="1"/>
    <col min="9990" max="9990" width="8.5703125" style="1" customWidth="1"/>
    <col min="9991" max="9991" width="7.42578125" style="1" bestFit="1" customWidth="1"/>
    <col min="9992" max="9992" width="6.7109375" style="1" bestFit="1" customWidth="1"/>
    <col min="9993" max="9993" width="9.140625" style="1" customWidth="1"/>
    <col min="9994" max="9994" width="8" style="1" customWidth="1"/>
    <col min="9995" max="9995" width="12.42578125" style="1" customWidth="1"/>
    <col min="9996" max="10239" width="9.140625" style="1"/>
    <col min="10240" max="10241" width="18.5703125" style="1" customWidth="1"/>
    <col min="10242" max="10242" width="9.5703125" style="1" customWidth="1"/>
    <col min="10243" max="10244" width="17.85546875" style="1" customWidth="1"/>
    <col min="10245" max="10245" width="8.42578125" style="1" customWidth="1"/>
    <col min="10246" max="10246" width="8.5703125" style="1" customWidth="1"/>
    <col min="10247" max="10247" width="7.42578125" style="1" bestFit="1" customWidth="1"/>
    <col min="10248" max="10248" width="6.7109375" style="1" bestFit="1" customWidth="1"/>
    <col min="10249" max="10249" width="9.140625" style="1" customWidth="1"/>
    <col min="10250" max="10250" width="8" style="1" customWidth="1"/>
    <col min="10251" max="10251" width="12.42578125" style="1" customWidth="1"/>
    <col min="10252" max="10495" width="9.140625" style="1"/>
    <col min="10496" max="10497" width="18.5703125" style="1" customWidth="1"/>
    <col min="10498" max="10498" width="9.5703125" style="1" customWidth="1"/>
    <col min="10499" max="10500" width="17.85546875" style="1" customWidth="1"/>
    <col min="10501" max="10501" width="8.42578125" style="1" customWidth="1"/>
    <col min="10502" max="10502" width="8.5703125" style="1" customWidth="1"/>
    <col min="10503" max="10503" width="7.42578125" style="1" bestFit="1" customWidth="1"/>
    <col min="10504" max="10504" width="6.7109375" style="1" bestFit="1" customWidth="1"/>
    <col min="10505" max="10505" width="9.140625" style="1" customWidth="1"/>
    <col min="10506" max="10506" width="8" style="1" customWidth="1"/>
    <col min="10507" max="10507" width="12.42578125" style="1" customWidth="1"/>
    <col min="10508" max="10751" width="9.140625" style="1"/>
    <col min="10752" max="10753" width="18.5703125" style="1" customWidth="1"/>
    <col min="10754" max="10754" width="9.5703125" style="1" customWidth="1"/>
    <col min="10755" max="10756" width="17.85546875" style="1" customWidth="1"/>
    <col min="10757" max="10757" width="8.42578125" style="1" customWidth="1"/>
    <col min="10758" max="10758" width="8.5703125" style="1" customWidth="1"/>
    <col min="10759" max="10759" width="7.42578125" style="1" bestFit="1" customWidth="1"/>
    <col min="10760" max="10760" width="6.7109375" style="1" bestFit="1" customWidth="1"/>
    <col min="10761" max="10761" width="9.140625" style="1" customWidth="1"/>
    <col min="10762" max="10762" width="8" style="1" customWidth="1"/>
    <col min="10763" max="10763" width="12.42578125" style="1" customWidth="1"/>
    <col min="10764" max="11007" width="9.140625" style="1"/>
    <col min="11008" max="11009" width="18.5703125" style="1" customWidth="1"/>
    <col min="11010" max="11010" width="9.5703125" style="1" customWidth="1"/>
    <col min="11011" max="11012" width="17.85546875" style="1" customWidth="1"/>
    <col min="11013" max="11013" width="8.42578125" style="1" customWidth="1"/>
    <col min="11014" max="11014" width="8.5703125" style="1" customWidth="1"/>
    <col min="11015" max="11015" width="7.42578125" style="1" bestFit="1" customWidth="1"/>
    <col min="11016" max="11016" width="6.7109375" style="1" bestFit="1" customWidth="1"/>
    <col min="11017" max="11017" width="9.140625" style="1" customWidth="1"/>
    <col min="11018" max="11018" width="8" style="1" customWidth="1"/>
    <col min="11019" max="11019" width="12.42578125" style="1" customWidth="1"/>
    <col min="11020" max="11263" width="9.140625" style="1"/>
    <col min="11264" max="11265" width="18.5703125" style="1" customWidth="1"/>
    <col min="11266" max="11266" width="9.5703125" style="1" customWidth="1"/>
    <col min="11267" max="11268" width="17.85546875" style="1" customWidth="1"/>
    <col min="11269" max="11269" width="8.42578125" style="1" customWidth="1"/>
    <col min="11270" max="11270" width="8.5703125" style="1" customWidth="1"/>
    <col min="11271" max="11271" width="7.42578125" style="1" bestFit="1" customWidth="1"/>
    <col min="11272" max="11272" width="6.7109375" style="1" bestFit="1" customWidth="1"/>
    <col min="11273" max="11273" width="9.140625" style="1" customWidth="1"/>
    <col min="11274" max="11274" width="8" style="1" customWidth="1"/>
    <col min="11275" max="11275" width="12.42578125" style="1" customWidth="1"/>
    <col min="11276" max="11519" width="9.140625" style="1"/>
    <col min="11520" max="11521" width="18.5703125" style="1" customWidth="1"/>
    <col min="11522" max="11522" width="9.5703125" style="1" customWidth="1"/>
    <col min="11523" max="11524" width="17.85546875" style="1" customWidth="1"/>
    <col min="11525" max="11525" width="8.42578125" style="1" customWidth="1"/>
    <col min="11526" max="11526" width="8.5703125" style="1" customWidth="1"/>
    <col min="11527" max="11527" width="7.42578125" style="1" bestFit="1" customWidth="1"/>
    <col min="11528" max="11528" width="6.7109375" style="1" bestFit="1" customWidth="1"/>
    <col min="11529" max="11529" width="9.140625" style="1" customWidth="1"/>
    <col min="11530" max="11530" width="8" style="1" customWidth="1"/>
    <col min="11531" max="11531" width="12.42578125" style="1" customWidth="1"/>
    <col min="11532" max="11775" width="9.140625" style="1"/>
    <col min="11776" max="11777" width="18.5703125" style="1" customWidth="1"/>
    <col min="11778" max="11778" width="9.5703125" style="1" customWidth="1"/>
    <col min="11779" max="11780" width="17.85546875" style="1" customWidth="1"/>
    <col min="11781" max="11781" width="8.42578125" style="1" customWidth="1"/>
    <col min="11782" max="11782" width="8.5703125" style="1" customWidth="1"/>
    <col min="11783" max="11783" width="7.42578125" style="1" bestFit="1" customWidth="1"/>
    <col min="11784" max="11784" width="6.7109375" style="1" bestFit="1" customWidth="1"/>
    <col min="11785" max="11785" width="9.140625" style="1" customWidth="1"/>
    <col min="11786" max="11786" width="8" style="1" customWidth="1"/>
    <col min="11787" max="11787" width="12.42578125" style="1" customWidth="1"/>
    <col min="11788" max="12031" width="9.140625" style="1"/>
    <col min="12032" max="12033" width="18.5703125" style="1" customWidth="1"/>
    <col min="12034" max="12034" width="9.5703125" style="1" customWidth="1"/>
    <col min="12035" max="12036" width="17.85546875" style="1" customWidth="1"/>
    <col min="12037" max="12037" width="8.42578125" style="1" customWidth="1"/>
    <col min="12038" max="12038" width="8.5703125" style="1" customWidth="1"/>
    <col min="12039" max="12039" width="7.42578125" style="1" bestFit="1" customWidth="1"/>
    <col min="12040" max="12040" width="6.7109375" style="1" bestFit="1" customWidth="1"/>
    <col min="12041" max="12041" width="9.140625" style="1" customWidth="1"/>
    <col min="12042" max="12042" width="8" style="1" customWidth="1"/>
    <col min="12043" max="12043" width="12.42578125" style="1" customWidth="1"/>
    <col min="12044" max="12287" width="9.140625" style="1"/>
    <col min="12288" max="12289" width="18.5703125" style="1" customWidth="1"/>
    <col min="12290" max="12290" width="9.5703125" style="1" customWidth="1"/>
    <col min="12291" max="12292" width="17.85546875" style="1" customWidth="1"/>
    <col min="12293" max="12293" width="8.42578125" style="1" customWidth="1"/>
    <col min="12294" max="12294" width="8.5703125" style="1" customWidth="1"/>
    <col min="12295" max="12295" width="7.42578125" style="1" bestFit="1" customWidth="1"/>
    <col min="12296" max="12296" width="6.7109375" style="1" bestFit="1" customWidth="1"/>
    <col min="12297" max="12297" width="9.140625" style="1" customWidth="1"/>
    <col min="12298" max="12298" width="8" style="1" customWidth="1"/>
    <col min="12299" max="12299" width="12.42578125" style="1" customWidth="1"/>
    <col min="12300" max="12543" width="9.140625" style="1"/>
    <col min="12544" max="12545" width="18.5703125" style="1" customWidth="1"/>
    <col min="12546" max="12546" width="9.5703125" style="1" customWidth="1"/>
    <col min="12547" max="12548" width="17.85546875" style="1" customWidth="1"/>
    <col min="12549" max="12549" width="8.42578125" style="1" customWidth="1"/>
    <col min="12550" max="12550" width="8.5703125" style="1" customWidth="1"/>
    <col min="12551" max="12551" width="7.42578125" style="1" bestFit="1" customWidth="1"/>
    <col min="12552" max="12552" width="6.7109375" style="1" bestFit="1" customWidth="1"/>
    <col min="12553" max="12553" width="9.140625" style="1" customWidth="1"/>
    <col min="12554" max="12554" width="8" style="1" customWidth="1"/>
    <col min="12555" max="12555" width="12.42578125" style="1" customWidth="1"/>
    <col min="12556" max="12799" width="9.140625" style="1"/>
    <col min="12800" max="12801" width="18.5703125" style="1" customWidth="1"/>
    <col min="12802" max="12802" width="9.5703125" style="1" customWidth="1"/>
    <col min="12803" max="12804" width="17.85546875" style="1" customWidth="1"/>
    <col min="12805" max="12805" width="8.42578125" style="1" customWidth="1"/>
    <col min="12806" max="12806" width="8.5703125" style="1" customWidth="1"/>
    <col min="12807" max="12807" width="7.42578125" style="1" bestFit="1" customWidth="1"/>
    <col min="12808" max="12808" width="6.7109375" style="1" bestFit="1" customWidth="1"/>
    <col min="12809" max="12809" width="9.140625" style="1" customWidth="1"/>
    <col min="12810" max="12810" width="8" style="1" customWidth="1"/>
    <col min="12811" max="12811" width="12.42578125" style="1" customWidth="1"/>
    <col min="12812" max="13055" width="9.140625" style="1"/>
    <col min="13056" max="13057" width="18.5703125" style="1" customWidth="1"/>
    <col min="13058" max="13058" width="9.5703125" style="1" customWidth="1"/>
    <col min="13059" max="13060" width="17.85546875" style="1" customWidth="1"/>
    <col min="13061" max="13061" width="8.42578125" style="1" customWidth="1"/>
    <col min="13062" max="13062" width="8.5703125" style="1" customWidth="1"/>
    <col min="13063" max="13063" width="7.42578125" style="1" bestFit="1" customWidth="1"/>
    <col min="13064" max="13064" width="6.7109375" style="1" bestFit="1" customWidth="1"/>
    <col min="13065" max="13065" width="9.140625" style="1" customWidth="1"/>
    <col min="13066" max="13066" width="8" style="1" customWidth="1"/>
    <col min="13067" max="13067" width="12.42578125" style="1" customWidth="1"/>
    <col min="13068" max="13311" width="9.140625" style="1"/>
    <col min="13312" max="13313" width="18.5703125" style="1" customWidth="1"/>
    <col min="13314" max="13314" width="9.5703125" style="1" customWidth="1"/>
    <col min="13315" max="13316" width="17.85546875" style="1" customWidth="1"/>
    <col min="13317" max="13317" width="8.42578125" style="1" customWidth="1"/>
    <col min="13318" max="13318" width="8.5703125" style="1" customWidth="1"/>
    <col min="13319" max="13319" width="7.42578125" style="1" bestFit="1" customWidth="1"/>
    <col min="13320" max="13320" width="6.7109375" style="1" bestFit="1" customWidth="1"/>
    <col min="13321" max="13321" width="9.140625" style="1" customWidth="1"/>
    <col min="13322" max="13322" width="8" style="1" customWidth="1"/>
    <col min="13323" max="13323" width="12.42578125" style="1" customWidth="1"/>
    <col min="13324" max="13567" width="9.140625" style="1"/>
    <col min="13568" max="13569" width="18.5703125" style="1" customWidth="1"/>
    <col min="13570" max="13570" width="9.5703125" style="1" customWidth="1"/>
    <col min="13571" max="13572" width="17.85546875" style="1" customWidth="1"/>
    <col min="13573" max="13573" width="8.42578125" style="1" customWidth="1"/>
    <col min="13574" max="13574" width="8.5703125" style="1" customWidth="1"/>
    <col min="13575" max="13575" width="7.42578125" style="1" bestFit="1" customWidth="1"/>
    <col min="13576" max="13576" width="6.7109375" style="1" bestFit="1" customWidth="1"/>
    <col min="13577" max="13577" width="9.140625" style="1" customWidth="1"/>
    <col min="13578" max="13578" width="8" style="1" customWidth="1"/>
    <col min="13579" max="13579" width="12.42578125" style="1" customWidth="1"/>
    <col min="13580" max="13823" width="9.140625" style="1"/>
    <col min="13824" max="13825" width="18.5703125" style="1" customWidth="1"/>
    <col min="13826" max="13826" width="9.5703125" style="1" customWidth="1"/>
    <col min="13827" max="13828" width="17.85546875" style="1" customWidth="1"/>
    <col min="13829" max="13829" width="8.42578125" style="1" customWidth="1"/>
    <col min="13830" max="13830" width="8.5703125" style="1" customWidth="1"/>
    <col min="13831" max="13831" width="7.42578125" style="1" bestFit="1" customWidth="1"/>
    <col min="13832" max="13832" width="6.7109375" style="1" bestFit="1" customWidth="1"/>
    <col min="13833" max="13833" width="9.140625" style="1" customWidth="1"/>
    <col min="13834" max="13834" width="8" style="1" customWidth="1"/>
    <col min="13835" max="13835" width="12.42578125" style="1" customWidth="1"/>
    <col min="13836" max="14079" width="9.140625" style="1"/>
    <col min="14080" max="14081" width="18.5703125" style="1" customWidth="1"/>
    <col min="14082" max="14082" width="9.5703125" style="1" customWidth="1"/>
    <col min="14083" max="14084" width="17.85546875" style="1" customWidth="1"/>
    <col min="14085" max="14085" width="8.42578125" style="1" customWidth="1"/>
    <col min="14086" max="14086" width="8.5703125" style="1" customWidth="1"/>
    <col min="14087" max="14087" width="7.42578125" style="1" bestFit="1" customWidth="1"/>
    <col min="14088" max="14088" width="6.7109375" style="1" bestFit="1" customWidth="1"/>
    <col min="14089" max="14089" width="9.140625" style="1" customWidth="1"/>
    <col min="14090" max="14090" width="8" style="1" customWidth="1"/>
    <col min="14091" max="14091" width="12.42578125" style="1" customWidth="1"/>
    <col min="14092" max="14335" width="9.140625" style="1"/>
    <col min="14336" max="14337" width="18.5703125" style="1" customWidth="1"/>
    <col min="14338" max="14338" width="9.5703125" style="1" customWidth="1"/>
    <col min="14339" max="14340" width="17.85546875" style="1" customWidth="1"/>
    <col min="14341" max="14341" width="8.42578125" style="1" customWidth="1"/>
    <col min="14342" max="14342" width="8.5703125" style="1" customWidth="1"/>
    <col min="14343" max="14343" width="7.42578125" style="1" bestFit="1" customWidth="1"/>
    <col min="14344" max="14344" width="6.7109375" style="1" bestFit="1" customWidth="1"/>
    <col min="14345" max="14345" width="9.140625" style="1" customWidth="1"/>
    <col min="14346" max="14346" width="8" style="1" customWidth="1"/>
    <col min="14347" max="14347" width="12.42578125" style="1" customWidth="1"/>
    <col min="14348" max="14591" width="9.140625" style="1"/>
    <col min="14592" max="14593" width="18.5703125" style="1" customWidth="1"/>
    <col min="14594" max="14594" width="9.5703125" style="1" customWidth="1"/>
    <col min="14595" max="14596" width="17.85546875" style="1" customWidth="1"/>
    <col min="14597" max="14597" width="8.42578125" style="1" customWidth="1"/>
    <col min="14598" max="14598" width="8.5703125" style="1" customWidth="1"/>
    <col min="14599" max="14599" width="7.42578125" style="1" bestFit="1" customWidth="1"/>
    <col min="14600" max="14600" width="6.7109375" style="1" bestFit="1" customWidth="1"/>
    <col min="14601" max="14601" width="9.140625" style="1" customWidth="1"/>
    <col min="14602" max="14602" width="8" style="1" customWidth="1"/>
    <col min="14603" max="14603" width="12.42578125" style="1" customWidth="1"/>
    <col min="14604" max="14847" width="9.140625" style="1"/>
    <col min="14848" max="14849" width="18.5703125" style="1" customWidth="1"/>
    <col min="14850" max="14850" width="9.5703125" style="1" customWidth="1"/>
    <col min="14851" max="14852" width="17.85546875" style="1" customWidth="1"/>
    <col min="14853" max="14853" width="8.42578125" style="1" customWidth="1"/>
    <col min="14854" max="14854" width="8.5703125" style="1" customWidth="1"/>
    <col min="14855" max="14855" width="7.42578125" style="1" bestFit="1" customWidth="1"/>
    <col min="14856" max="14856" width="6.7109375" style="1" bestFit="1" customWidth="1"/>
    <col min="14857" max="14857" width="9.140625" style="1" customWidth="1"/>
    <col min="14858" max="14858" width="8" style="1" customWidth="1"/>
    <col min="14859" max="14859" width="12.42578125" style="1" customWidth="1"/>
    <col min="14860" max="15103" width="9.140625" style="1"/>
    <col min="15104" max="15105" width="18.5703125" style="1" customWidth="1"/>
    <col min="15106" max="15106" width="9.5703125" style="1" customWidth="1"/>
    <col min="15107" max="15108" width="17.85546875" style="1" customWidth="1"/>
    <col min="15109" max="15109" width="8.42578125" style="1" customWidth="1"/>
    <col min="15110" max="15110" width="8.5703125" style="1" customWidth="1"/>
    <col min="15111" max="15111" width="7.42578125" style="1" bestFit="1" customWidth="1"/>
    <col min="15112" max="15112" width="6.7109375" style="1" bestFit="1" customWidth="1"/>
    <col min="15113" max="15113" width="9.140625" style="1" customWidth="1"/>
    <col min="15114" max="15114" width="8" style="1" customWidth="1"/>
    <col min="15115" max="15115" width="12.42578125" style="1" customWidth="1"/>
    <col min="15116" max="15359" width="9.140625" style="1"/>
    <col min="15360" max="15361" width="18.5703125" style="1" customWidth="1"/>
    <col min="15362" max="15362" width="9.5703125" style="1" customWidth="1"/>
    <col min="15363" max="15364" width="17.85546875" style="1" customWidth="1"/>
    <col min="15365" max="15365" width="8.42578125" style="1" customWidth="1"/>
    <col min="15366" max="15366" width="8.5703125" style="1" customWidth="1"/>
    <col min="15367" max="15367" width="7.42578125" style="1" bestFit="1" customWidth="1"/>
    <col min="15368" max="15368" width="6.7109375" style="1" bestFit="1" customWidth="1"/>
    <col min="15369" max="15369" width="9.140625" style="1" customWidth="1"/>
    <col min="15370" max="15370" width="8" style="1" customWidth="1"/>
    <col min="15371" max="15371" width="12.42578125" style="1" customWidth="1"/>
    <col min="15372" max="15615" width="9.140625" style="1"/>
    <col min="15616" max="15617" width="18.5703125" style="1" customWidth="1"/>
    <col min="15618" max="15618" width="9.5703125" style="1" customWidth="1"/>
    <col min="15619" max="15620" width="17.85546875" style="1" customWidth="1"/>
    <col min="15621" max="15621" width="8.42578125" style="1" customWidth="1"/>
    <col min="15622" max="15622" width="8.5703125" style="1" customWidth="1"/>
    <col min="15623" max="15623" width="7.42578125" style="1" bestFit="1" customWidth="1"/>
    <col min="15624" max="15624" width="6.7109375" style="1" bestFit="1" customWidth="1"/>
    <col min="15625" max="15625" width="9.140625" style="1" customWidth="1"/>
    <col min="15626" max="15626" width="8" style="1" customWidth="1"/>
    <col min="15627" max="15627" width="12.42578125" style="1" customWidth="1"/>
    <col min="15628" max="15871" width="9.140625" style="1"/>
    <col min="15872" max="15873" width="18.5703125" style="1" customWidth="1"/>
    <col min="15874" max="15874" width="9.5703125" style="1" customWidth="1"/>
    <col min="15875" max="15876" width="17.85546875" style="1" customWidth="1"/>
    <col min="15877" max="15877" width="8.42578125" style="1" customWidth="1"/>
    <col min="15878" max="15878" width="8.5703125" style="1" customWidth="1"/>
    <col min="15879" max="15879" width="7.42578125" style="1" bestFit="1" customWidth="1"/>
    <col min="15880" max="15880" width="6.7109375" style="1" bestFit="1" customWidth="1"/>
    <col min="15881" max="15881" width="9.140625" style="1" customWidth="1"/>
    <col min="15882" max="15882" width="8" style="1" customWidth="1"/>
    <col min="15883" max="15883" width="12.42578125" style="1" customWidth="1"/>
    <col min="15884" max="16127" width="9.140625" style="1"/>
    <col min="16128" max="16129" width="18.5703125" style="1" customWidth="1"/>
    <col min="16130" max="16130" width="9.5703125" style="1" customWidth="1"/>
    <col min="16131" max="16132" width="17.85546875" style="1" customWidth="1"/>
    <col min="16133" max="16133" width="8.42578125" style="1" customWidth="1"/>
    <col min="16134" max="16134" width="8.5703125" style="1" customWidth="1"/>
    <col min="16135" max="16135" width="7.42578125" style="1" bestFit="1" customWidth="1"/>
    <col min="16136" max="16136" width="6.7109375" style="1" bestFit="1" customWidth="1"/>
    <col min="16137" max="16137" width="9.140625" style="1" customWidth="1"/>
    <col min="16138" max="16138" width="8" style="1" customWidth="1"/>
    <col min="16139" max="16139" width="12.42578125" style="1" customWidth="1"/>
    <col min="16140" max="16384" width="9.140625" style="1"/>
  </cols>
  <sheetData>
    <row r="1" spans="1:12" ht="24.7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2" customFormat="1" ht="24.75">
      <c r="A2" s="99" t="s">
        <v>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s="2" customFormat="1" ht="27" customHeight="1">
      <c r="A3" s="100" t="s">
        <v>2</v>
      </c>
      <c r="B3" s="100" t="s">
        <v>3</v>
      </c>
      <c r="C3" s="100" t="s">
        <v>4</v>
      </c>
      <c r="D3" s="100" t="s">
        <v>5</v>
      </c>
      <c r="E3" s="100" t="s">
        <v>6</v>
      </c>
      <c r="F3" s="101" t="s">
        <v>7</v>
      </c>
      <c r="G3" s="102"/>
      <c r="H3" s="103"/>
      <c r="I3" s="100" t="s">
        <v>8</v>
      </c>
      <c r="J3" s="100"/>
      <c r="K3" s="100"/>
      <c r="L3" s="94" t="s">
        <v>622</v>
      </c>
    </row>
    <row r="4" spans="1:12" ht="30.75" customHeight="1">
      <c r="A4" s="100"/>
      <c r="B4" s="100"/>
      <c r="C4" s="100"/>
      <c r="D4" s="100"/>
      <c r="E4" s="100"/>
      <c r="F4" s="104"/>
      <c r="G4" s="105"/>
      <c r="H4" s="106"/>
      <c r="I4" s="100"/>
      <c r="J4" s="100"/>
      <c r="K4" s="100"/>
      <c r="L4" s="94"/>
    </row>
    <row r="5" spans="1:12" ht="32.25" customHeight="1">
      <c r="A5" s="100"/>
      <c r="B5" s="100"/>
      <c r="C5" s="100"/>
      <c r="D5" s="100"/>
      <c r="E5" s="100"/>
      <c r="F5" s="67" t="s">
        <v>10</v>
      </c>
      <c r="G5" s="67" t="s">
        <v>11</v>
      </c>
      <c r="H5" s="67" t="s">
        <v>12</v>
      </c>
      <c r="I5" s="67" t="s">
        <v>10</v>
      </c>
      <c r="J5" s="67" t="s">
        <v>11</v>
      </c>
      <c r="K5" s="67" t="s">
        <v>12</v>
      </c>
      <c r="L5" s="94"/>
    </row>
    <row r="6" spans="1:12">
      <c r="A6" s="6">
        <v>1</v>
      </c>
      <c r="B6" s="6">
        <v>2</v>
      </c>
      <c r="C6" s="6">
        <v>3</v>
      </c>
      <c r="D6" s="5">
        <v>4</v>
      </c>
      <c r="E6" s="6">
        <v>5</v>
      </c>
      <c r="F6" s="6">
        <v>6</v>
      </c>
      <c r="G6" s="6">
        <v>7</v>
      </c>
      <c r="H6" s="5">
        <v>8</v>
      </c>
      <c r="I6" s="6">
        <v>9</v>
      </c>
      <c r="J6" s="6">
        <v>10</v>
      </c>
      <c r="K6" s="6">
        <v>11</v>
      </c>
      <c r="L6" s="5">
        <v>12</v>
      </c>
    </row>
    <row r="7" spans="1:12" outlineLevel="2">
      <c r="A7" s="7" t="s">
        <v>13</v>
      </c>
      <c r="B7" s="7" t="s">
        <v>14</v>
      </c>
      <c r="C7" s="3" t="s">
        <v>623</v>
      </c>
      <c r="D7" s="4" t="s">
        <v>15</v>
      </c>
      <c r="E7" s="5">
        <v>1</v>
      </c>
      <c r="F7" s="6">
        <v>15.12</v>
      </c>
      <c r="G7" s="6">
        <v>0</v>
      </c>
      <c r="H7" s="6">
        <f t="shared" ref="H7:H14" si="0">F7+G7</f>
        <v>15.12</v>
      </c>
      <c r="I7" s="6">
        <v>0</v>
      </c>
      <c r="J7" s="6">
        <v>0</v>
      </c>
      <c r="K7" s="8">
        <f t="shared" ref="K7:K24" si="1">I7+J7</f>
        <v>0</v>
      </c>
      <c r="L7" s="65">
        <f t="shared" ref="L7:L14" si="2">H7+K7</f>
        <v>15.12</v>
      </c>
    </row>
    <row r="8" spans="1:12" ht="26.25" outlineLevel="2">
      <c r="A8" s="7" t="s">
        <v>13</v>
      </c>
      <c r="B8" s="7" t="s">
        <v>624</v>
      </c>
      <c r="C8" s="7" t="s">
        <v>623</v>
      </c>
      <c r="D8" s="7"/>
      <c r="E8" s="9" t="s">
        <v>625</v>
      </c>
      <c r="F8" s="10">
        <v>13.57</v>
      </c>
      <c r="G8" s="10">
        <v>0</v>
      </c>
      <c r="H8" s="6">
        <f t="shared" si="0"/>
        <v>13.57</v>
      </c>
      <c r="I8" s="10">
        <v>0</v>
      </c>
      <c r="J8" s="10">
        <v>0</v>
      </c>
      <c r="K8" s="8">
        <f t="shared" si="1"/>
        <v>0</v>
      </c>
      <c r="L8" s="65">
        <f t="shared" si="2"/>
        <v>13.57</v>
      </c>
    </row>
    <row r="9" spans="1:12" ht="26.25" outlineLevel="2">
      <c r="A9" s="7" t="s">
        <v>13</v>
      </c>
      <c r="B9" s="7" t="s">
        <v>626</v>
      </c>
      <c r="C9" s="7" t="s">
        <v>623</v>
      </c>
      <c r="D9" s="7"/>
      <c r="E9" s="9" t="s">
        <v>627</v>
      </c>
      <c r="F9" s="10">
        <v>0</v>
      </c>
      <c r="G9" s="10">
        <v>0</v>
      </c>
      <c r="H9" s="6">
        <f t="shared" si="0"/>
        <v>0</v>
      </c>
      <c r="I9" s="10">
        <v>0</v>
      </c>
      <c r="J9" s="10">
        <v>36</v>
      </c>
      <c r="K9" s="8">
        <f t="shared" si="1"/>
        <v>36</v>
      </c>
      <c r="L9" s="65">
        <f t="shared" si="2"/>
        <v>36</v>
      </c>
    </row>
    <row r="10" spans="1:12" outlineLevel="2">
      <c r="A10" s="7" t="s">
        <v>13</v>
      </c>
      <c r="B10" s="7" t="s">
        <v>17</v>
      </c>
      <c r="C10" s="7" t="s">
        <v>623</v>
      </c>
      <c r="D10" s="7"/>
      <c r="E10" s="9">
        <v>501</v>
      </c>
      <c r="F10" s="10">
        <v>24.75</v>
      </c>
      <c r="G10" s="10">
        <v>0</v>
      </c>
      <c r="H10" s="6">
        <f t="shared" si="0"/>
        <v>24.75</v>
      </c>
      <c r="I10" s="10">
        <v>0</v>
      </c>
      <c r="J10" s="10">
        <v>0</v>
      </c>
      <c r="K10" s="8">
        <f t="shared" si="1"/>
        <v>0</v>
      </c>
      <c r="L10" s="65">
        <f t="shared" si="2"/>
        <v>24.75</v>
      </c>
    </row>
    <row r="11" spans="1:12" outlineLevel="2">
      <c r="A11" s="7" t="s">
        <v>13</v>
      </c>
      <c r="B11" s="7" t="s">
        <v>17</v>
      </c>
      <c r="C11" s="7" t="s">
        <v>623</v>
      </c>
      <c r="D11" s="7"/>
      <c r="E11" s="9" t="s">
        <v>18</v>
      </c>
      <c r="F11" s="10">
        <v>6</v>
      </c>
      <c r="G11" s="10">
        <v>0</v>
      </c>
      <c r="H11" s="10">
        <f t="shared" si="0"/>
        <v>6</v>
      </c>
      <c r="I11" s="10">
        <v>0</v>
      </c>
      <c r="J11" s="10">
        <v>0</v>
      </c>
      <c r="K11" s="8">
        <f t="shared" si="1"/>
        <v>0</v>
      </c>
      <c r="L11" s="65">
        <f t="shared" si="2"/>
        <v>6</v>
      </c>
    </row>
    <row r="12" spans="1:12" ht="26.25" outlineLevel="2">
      <c r="A12" s="7" t="s">
        <v>13</v>
      </c>
      <c r="B12" s="7" t="s">
        <v>628</v>
      </c>
      <c r="C12" s="7"/>
      <c r="D12" s="7" t="s">
        <v>19</v>
      </c>
      <c r="E12" s="9">
        <v>64</v>
      </c>
      <c r="F12" s="10">
        <v>26.3</v>
      </c>
      <c r="G12" s="10">
        <v>0</v>
      </c>
      <c r="H12" s="10">
        <f t="shared" si="0"/>
        <v>26.3</v>
      </c>
      <c r="I12" s="10">
        <v>0</v>
      </c>
      <c r="J12" s="10">
        <v>0</v>
      </c>
      <c r="K12" s="8">
        <f t="shared" si="1"/>
        <v>0</v>
      </c>
      <c r="L12" s="65">
        <f t="shared" si="2"/>
        <v>26.3</v>
      </c>
    </row>
    <row r="13" spans="1:12" outlineLevel="2">
      <c r="A13" s="7" t="s">
        <v>13</v>
      </c>
      <c r="B13" s="7" t="s">
        <v>629</v>
      </c>
      <c r="C13" s="7" t="s">
        <v>623</v>
      </c>
      <c r="D13" s="7"/>
      <c r="E13" s="9">
        <v>9</v>
      </c>
      <c r="F13" s="10">
        <v>10</v>
      </c>
      <c r="G13" s="10">
        <v>0</v>
      </c>
      <c r="H13" s="10">
        <f t="shared" si="0"/>
        <v>10</v>
      </c>
      <c r="I13" s="10">
        <v>0</v>
      </c>
      <c r="J13" s="10">
        <v>0</v>
      </c>
      <c r="K13" s="8">
        <f t="shared" si="1"/>
        <v>0</v>
      </c>
      <c r="L13" s="65">
        <f t="shared" si="2"/>
        <v>10</v>
      </c>
    </row>
    <row r="14" spans="1:12" outlineLevel="2">
      <c r="A14" s="7" t="s">
        <v>13</v>
      </c>
      <c r="B14" s="7" t="s">
        <v>630</v>
      </c>
      <c r="C14" s="7" t="s">
        <v>623</v>
      </c>
      <c r="D14" s="7"/>
      <c r="E14" s="9">
        <v>778</v>
      </c>
      <c r="F14" s="10">
        <v>23.75</v>
      </c>
      <c r="G14" s="10">
        <v>0</v>
      </c>
      <c r="H14" s="10">
        <f t="shared" si="0"/>
        <v>23.75</v>
      </c>
      <c r="I14" s="10">
        <v>0</v>
      </c>
      <c r="J14" s="10">
        <v>0</v>
      </c>
      <c r="K14" s="8">
        <f t="shared" si="1"/>
        <v>0</v>
      </c>
      <c r="L14" s="65">
        <f t="shared" si="2"/>
        <v>23.75</v>
      </c>
    </row>
    <row r="15" spans="1:12" outlineLevel="1">
      <c r="A15" s="66" t="s">
        <v>553</v>
      </c>
      <c r="B15" s="7"/>
      <c r="C15" s="7"/>
      <c r="D15" s="7"/>
      <c r="E15" s="9"/>
      <c r="F15" s="10">
        <f t="shared" ref="F15:L15" si="3">SUBTOTAL(9,F7:F14)</f>
        <v>119.49</v>
      </c>
      <c r="G15" s="10">
        <f t="shared" si="3"/>
        <v>0</v>
      </c>
      <c r="H15" s="10">
        <f t="shared" si="3"/>
        <v>119.49</v>
      </c>
      <c r="I15" s="10">
        <f t="shared" si="3"/>
        <v>0</v>
      </c>
      <c r="J15" s="10">
        <f t="shared" si="3"/>
        <v>36</v>
      </c>
      <c r="K15" s="8">
        <f t="shared" si="3"/>
        <v>36</v>
      </c>
      <c r="L15" s="65">
        <f t="shared" si="3"/>
        <v>155.49</v>
      </c>
    </row>
    <row r="16" spans="1:12" ht="54.75" customHeight="1" outlineLevel="2">
      <c r="A16" s="12" t="s">
        <v>20</v>
      </c>
      <c r="B16" s="12" t="s">
        <v>21</v>
      </c>
      <c r="C16" s="12"/>
      <c r="D16" s="12"/>
      <c r="E16" s="13" t="s">
        <v>631</v>
      </c>
      <c r="F16" s="11">
        <v>353.85</v>
      </c>
      <c r="G16" s="11">
        <v>0</v>
      </c>
      <c r="H16" s="14">
        <f t="shared" ref="H16:H23" si="4">F16+G16</f>
        <v>353.85</v>
      </c>
      <c r="I16" s="11">
        <v>4.83</v>
      </c>
      <c r="J16" s="11">
        <v>0</v>
      </c>
      <c r="K16" s="15">
        <f t="shared" si="1"/>
        <v>4.83</v>
      </c>
      <c r="L16" s="65">
        <f t="shared" ref="L16:L24" si="5">H16+K16</f>
        <v>358.68</v>
      </c>
    </row>
    <row r="17" spans="1:12" ht="20.25" customHeight="1" outlineLevel="2">
      <c r="A17" s="12" t="s">
        <v>20</v>
      </c>
      <c r="B17" s="12" t="s">
        <v>24</v>
      </c>
      <c r="C17" s="12"/>
      <c r="D17" s="12"/>
      <c r="E17" s="13" t="s">
        <v>25</v>
      </c>
      <c r="F17" s="11">
        <v>0</v>
      </c>
      <c r="G17" s="11">
        <v>0</v>
      </c>
      <c r="H17" s="14">
        <f t="shared" si="4"/>
        <v>0</v>
      </c>
      <c r="I17" s="11">
        <v>0</v>
      </c>
      <c r="J17" s="11">
        <v>4.3</v>
      </c>
      <c r="K17" s="15">
        <f t="shared" si="1"/>
        <v>4.3</v>
      </c>
      <c r="L17" s="65">
        <f t="shared" si="5"/>
        <v>4.3</v>
      </c>
    </row>
    <row r="18" spans="1:12" outlineLevel="2">
      <c r="A18" s="12" t="s">
        <v>20</v>
      </c>
      <c r="B18" s="12" t="s">
        <v>22</v>
      </c>
      <c r="C18" s="12"/>
      <c r="D18" s="12" t="s">
        <v>23</v>
      </c>
      <c r="E18" s="13"/>
      <c r="F18" s="11">
        <v>0</v>
      </c>
      <c r="G18" s="11">
        <v>0</v>
      </c>
      <c r="H18" s="14">
        <f t="shared" si="4"/>
        <v>0</v>
      </c>
      <c r="I18" s="11">
        <v>25.05</v>
      </c>
      <c r="J18" s="11">
        <v>0</v>
      </c>
      <c r="K18" s="15">
        <f t="shared" si="1"/>
        <v>25.05</v>
      </c>
      <c r="L18" s="65">
        <f t="shared" si="5"/>
        <v>25.05</v>
      </c>
    </row>
    <row r="19" spans="1:12" ht="24.75" customHeight="1" outlineLevel="2">
      <c r="A19" s="12" t="s">
        <v>20</v>
      </c>
      <c r="B19" s="12" t="s">
        <v>27</v>
      </c>
      <c r="C19" s="12"/>
      <c r="D19" s="12"/>
      <c r="E19" s="13">
        <v>712</v>
      </c>
      <c r="F19" s="11">
        <v>3</v>
      </c>
      <c r="G19" s="11">
        <v>0</v>
      </c>
      <c r="H19" s="11">
        <f t="shared" si="4"/>
        <v>3</v>
      </c>
      <c r="I19" s="11">
        <v>0</v>
      </c>
      <c r="J19" s="11">
        <v>0</v>
      </c>
      <c r="K19" s="15">
        <f t="shared" si="1"/>
        <v>0</v>
      </c>
      <c r="L19" s="65">
        <f t="shared" si="5"/>
        <v>3</v>
      </c>
    </row>
    <row r="20" spans="1:12" outlineLevel="2">
      <c r="A20" s="12" t="s">
        <v>20</v>
      </c>
      <c r="B20" s="12" t="s">
        <v>26</v>
      </c>
      <c r="C20" s="12"/>
      <c r="D20" s="12"/>
      <c r="E20" s="13"/>
      <c r="F20" s="11">
        <v>0</v>
      </c>
      <c r="G20" s="11">
        <v>0</v>
      </c>
      <c r="H20" s="14">
        <f t="shared" si="4"/>
        <v>0</v>
      </c>
      <c r="I20" s="11">
        <v>0</v>
      </c>
      <c r="J20" s="11">
        <v>20.18</v>
      </c>
      <c r="K20" s="15">
        <f t="shared" si="1"/>
        <v>20.18</v>
      </c>
      <c r="L20" s="65">
        <f t="shared" si="5"/>
        <v>20.18</v>
      </c>
    </row>
    <row r="21" spans="1:12" ht="26.25" outlineLevel="2">
      <c r="A21" s="12" t="s">
        <v>20</v>
      </c>
      <c r="B21" s="12" t="s">
        <v>28</v>
      </c>
      <c r="C21" s="12"/>
      <c r="D21" s="12"/>
      <c r="E21" s="13" t="s">
        <v>29</v>
      </c>
      <c r="F21" s="11">
        <v>21.02</v>
      </c>
      <c r="G21" s="11">
        <v>0</v>
      </c>
      <c r="H21" s="14">
        <f t="shared" si="4"/>
        <v>21.02</v>
      </c>
      <c r="I21" s="11">
        <v>11.29</v>
      </c>
      <c r="J21" s="11">
        <v>0</v>
      </c>
      <c r="K21" s="15">
        <f t="shared" si="1"/>
        <v>11.29</v>
      </c>
      <c r="L21" s="65">
        <f t="shared" si="5"/>
        <v>32.31</v>
      </c>
    </row>
    <row r="22" spans="1:12" ht="26.25" outlineLevel="2">
      <c r="A22" s="12" t="s">
        <v>20</v>
      </c>
      <c r="B22" s="12" t="s">
        <v>632</v>
      </c>
      <c r="C22" s="12"/>
      <c r="D22" s="12"/>
      <c r="E22" s="13" t="s">
        <v>30</v>
      </c>
      <c r="F22" s="11">
        <v>22.69</v>
      </c>
      <c r="G22" s="11">
        <v>0</v>
      </c>
      <c r="H22" s="14">
        <f t="shared" si="4"/>
        <v>22.69</v>
      </c>
      <c r="I22" s="11">
        <v>0</v>
      </c>
      <c r="J22" s="11">
        <v>0</v>
      </c>
      <c r="K22" s="15">
        <f t="shared" si="1"/>
        <v>0</v>
      </c>
      <c r="L22" s="65">
        <f t="shared" si="5"/>
        <v>22.69</v>
      </c>
    </row>
    <row r="23" spans="1:12" outlineLevel="2">
      <c r="A23" s="12" t="s">
        <v>20</v>
      </c>
      <c r="B23" s="12" t="s">
        <v>31</v>
      </c>
      <c r="C23" s="12"/>
      <c r="D23" s="12"/>
      <c r="E23" s="13" t="s">
        <v>32</v>
      </c>
      <c r="F23" s="11">
        <v>5.0999999999999996</v>
      </c>
      <c r="G23" s="11">
        <v>0</v>
      </c>
      <c r="H23" s="11">
        <f t="shared" si="4"/>
        <v>5.0999999999999996</v>
      </c>
      <c r="I23" s="11">
        <v>0</v>
      </c>
      <c r="J23" s="11">
        <v>0</v>
      </c>
      <c r="K23" s="15">
        <f t="shared" si="1"/>
        <v>0</v>
      </c>
      <c r="L23" s="65">
        <f t="shared" si="5"/>
        <v>5.0999999999999996</v>
      </c>
    </row>
    <row r="24" spans="1:12" outlineLevel="2">
      <c r="A24" s="12" t="s">
        <v>20</v>
      </c>
      <c r="B24" s="12" t="s">
        <v>633</v>
      </c>
      <c r="C24" s="12"/>
      <c r="D24" s="12"/>
      <c r="E24" s="13" t="s">
        <v>634</v>
      </c>
      <c r="F24" s="11">
        <v>0</v>
      </c>
      <c r="G24" s="11">
        <v>0</v>
      </c>
      <c r="H24" s="11">
        <v>0</v>
      </c>
      <c r="I24" s="11">
        <v>2.78</v>
      </c>
      <c r="J24" s="11">
        <v>0</v>
      </c>
      <c r="K24" s="15">
        <f t="shared" si="1"/>
        <v>2.78</v>
      </c>
      <c r="L24" s="65">
        <f t="shared" si="5"/>
        <v>2.78</v>
      </c>
    </row>
    <row r="25" spans="1:12" outlineLevel="1">
      <c r="A25" s="45" t="s">
        <v>554</v>
      </c>
      <c r="B25" s="12"/>
      <c r="C25" s="12"/>
      <c r="D25" s="12"/>
      <c r="E25" s="13"/>
      <c r="F25" s="11">
        <f t="shared" ref="F25:L25" si="6">SUBTOTAL(9,F16:F24)</f>
        <v>405.66</v>
      </c>
      <c r="G25" s="11">
        <f t="shared" si="6"/>
        <v>0</v>
      </c>
      <c r="H25" s="11">
        <f t="shared" si="6"/>
        <v>405.66</v>
      </c>
      <c r="I25" s="11">
        <f t="shared" si="6"/>
        <v>43.95</v>
      </c>
      <c r="J25" s="11">
        <f t="shared" si="6"/>
        <v>24.48</v>
      </c>
      <c r="K25" s="15">
        <f t="shared" si="6"/>
        <v>68.430000000000007</v>
      </c>
      <c r="L25" s="65">
        <f t="shared" si="6"/>
        <v>474.09000000000003</v>
      </c>
    </row>
    <row r="26" spans="1:12" ht="16.5" customHeight="1" outlineLevel="2">
      <c r="A26" s="12" t="s">
        <v>33</v>
      </c>
      <c r="B26" s="12" t="s">
        <v>39</v>
      </c>
      <c r="C26" s="12"/>
      <c r="D26" s="12" t="s">
        <v>40</v>
      </c>
      <c r="E26" s="16" t="s">
        <v>41</v>
      </c>
      <c r="F26" s="11">
        <v>1.65</v>
      </c>
      <c r="G26" s="11">
        <v>0</v>
      </c>
      <c r="H26" s="14">
        <f>F26+G26</f>
        <v>1.65</v>
      </c>
      <c r="I26" s="11">
        <v>0</v>
      </c>
      <c r="J26" s="11">
        <v>0</v>
      </c>
      <c r="K26" s="15">
        <f>I26+J26</f>
        <v>0</v>
      </c>
      <c r="L26" s="65">
        <f>H26+K26</f>
        <v>1.65</v>
      </c>
    </row>
    <row r="27" spans="1:12" outlineLevel="2">
      <c r="A27" s="12" t="s">
        <v>33</v>
      </c>
      <c r="B27" s="12" t="s">
        <v>34</v>
      </c>
      <c r="C27" s="12" t="s">
        <v>35</v>
      </c>
      <c r="D27" s="12" t="s">
        <v>36</v>
      </c>
      <c r="E27" s="13">
        <v>20</v>
      </c>
      <c r="F27" s="11">
        <v>0</v>
      </c>
      <c r="G27" s="11">
        <v>0</v>
      </c>
      <c r="H27" s="14">
        <f>F27+G27</f>
        <v>0</v>
      </c>
      <c r="I27" s="11">
        <v>4.5</v>
      </c>
      <c r="J27" s="11">
        <v>0</v>
      </c>
      <c r="K27" s="15">
        <f>I27+J27</f>
        <v>4.5</v>
      </c>
      <c r="L27" s="65">
        <f>H27+K27</f>
        <v>4.5</v>
      </c>
    </row>
    <row r="28" spans="1:12" outlineLevel="2">
      <c r="A28" s="12" t="s">
        <v>33</v>
      </c>
      <c r="B28" s="12" t="s">
        <v>34</v>
      </c>
      <c r="C28" s="12" t="s">
        <v>37</v>
      </c>
      <c r="D28" s="12" t="s">
        <v>38</v>
      </c>
      <c r="E28" s="13">
        <v>27</v>
      </c>
      <c r="F28" s="11">
        <v>3</v>
      </c>
      <c r="G28" s="11">
        <v>0</v>
      </c>
      <c r="H28" s="14">
        <f>F28+G28</f>
        <v>3</v>
      </c>
      <c r="I28" s="11">
        <v>0</v>
      </c>
      <c r="J28" s="11">
        <v>0</v>
      </c>
      <c r="K28" s="15">
        <f>I28+J28</f>
        <v>0</v>
      </c>
      <c r="L28" s="65">
        <f>H28+K28</f>
        <v>3</v>
      </c>
    </row>
    <row r="29" spans="1:12" outlineLevel="1">
      <c r="A29" s="45" t="s">
        <v>555</v>
      </c>
      <c r="B29" s="12"/>
      <c r="C29" s="12"/>
      <c r="D29" s="12"/>
      <c r="E29" s="13"/>
      <c r="F29" s="11">
        <f t="shared" ref="F29:L29" si="7">SUBTOTAL(9,F26:F28)</f>
        <v>4.6500000000000004</v>
      </c>
      <c r="G29" s="11">
        <f t="shared" si="7"/>
        <v>0</v>
      </c>
      <c r="H29" s="14">
        <f t="shared" si="7"/>
        <v>4.6500000000000004</v>
      </c>
      <c r="I29" s="11">
        <f t="shared" si="7"/>
        <v>4.5</v>
      </c>
      <c r="J29" s="11">
        <f t="shared" si="7"/>
        <v>0</v>
      </c>
      <c r="K29" s="15">
        <f t="shared" si="7"/>
        <v>4.5</v>
      </c>
      <c r="L29" s="65">
        <f t="shared" si="7"/>
        <v>9.15</v>
      </c>
    </row>
    <row r="30" spans="1:12" outlineLevel="2">
      <c r="A30" s="12" t="s">
        <v>42</v>
      </c>
      <c r="B30" s="12" t="s">
        <v>43</v>
      </c>
      <c r="C30" s="12"/>
      <c r="D30" s="12" t="s">
        <v>44</v>
      </c>
      <c r="E30" s="17">
        <v>193</v>
      </c>
      <c r="F30" s="11">
        <v>20</v>
      </c>
      <c r="G30" s="11">
        <v>0</v>
      </c>
      <c r="H30" s="14">
        <f t="shared" ref="H30:H93" si="8">F30+G30</f>
        <v>20</v>
      </c>
      <c r="I30" s="11">
        <v>0</v>
      </c>
      <c r="J30" s="11">
        <v>0</v>
      </c>
      <c r="K30" s="15">
        <f t="shared" ref="K30:K93" si="9">I30+J30</f>
        <v>0</v>
      </c>
      <c r="L30" s="65">
        <f t="shared" ref="L30:L93" si="10">H30+K30</f>
        <v>20</v>
      </c>
    </row>
    <row r="31" spans="1:12" outlineLevel="2">
      <c r="A31" s="12" t="s">
        <v>42</v>
      </c>
      <c r="B31" s="12" t="s">
        <v>43</v>
      </c>
      <c r="C31" s="12"/>
      <c r="D31" s="12" t="s">
        <v>44</v>
      </c>
      <c r="E31" s="17">
        <v>193</v>
      </c>
      <c r="F31" s="11">
        <v>20</v>
      </c>
      <c r="G31" s="11">
        <v>0</v>
      </c>
      <c r="H31" s="14">
        <f t="shared" si="8"/>
        <v>20</v>
      </c>
      <c r="I31" s="11">
        <v>0</v>
      </c>
      <c r="J31" s="11">
        <v>0</v>
      </c>
      <c r="K31" s="15">
        <f t="shared" si="9"/>
        <v>0</v>
      </c>
      <c r="L31" s="65">
        <f t="shared" si="10"/>
        <v>20</v>
      </c>
    </row>
    <row r="32" spans="1:12" outlineLevel="2">
      <c r="A32" s="12" t="s">
        <v>42</v>
      </c>
      <c r="B32" s="12" t="s">
        <v>43</v>
      </c>
      <c r="C32" s="12"/>
      <c r="D32" s="12" t="s">
        <v>45</v>
      </c>
      <c r="E32" s="17">
        <v>155</v>
      </c>
      <c r="F32" s="11">
        <v>131.18</v>
      </c>
      <c r="G32" s="11">
        <v>0</v>
      </c>
      <c r="H32" s="14">
        <f t="shared" si="8"/>
        <v>131.18</v>
      </c>
      <c r="I32" s="11">
        <v>0</v>
      </c>
      <c r="J32" s="11">
        <v>0</v>
      </c>
      <c r="K32" s="15">
        <f t="shared" si="9"/>
        <v>0</v>
      </c>
      <c r="L32" s="65">
        <f t="shared" si="10"/>
        <v>131.18</v>
      </c>
    </row>
    <row r="33" spans="1:12" outlineLevel="2">
      <c r="A33" s="12" t="s">
        <v>42</v>
      </c>
      <c r="B33" s="12" t="s">
        <v>43</v>
      </c>
      <c r="C33" s="12"/>
      <c r="D33" s="12" t="s">
        <v>45</v>
      </c>
      <c r="E33" s="17">
        <v>155</v>
      </c>
      <c r="F33" s="11">
        <v>4.5</v>
      </c>
      <c r="G33" s="11">
        <v>0</v>
      </c>
      <c r="H33" s="14">
        <f t="shared" si="8"/>
        <v>4.5</v>
      </c>
      <c r="I33" s="11">
        <v>0</v>
      </c>
      <c r="J33" s="11">
        <v>0</v>
      </c>
      <c r="K33" s="15">
        <f t="shared" si="9"/>
        <v>0</v>
      </c>
      <c r="L33" s="65">
        <f t="shared" si="10"/>
        <v>4.5</v>
      </c>
    </row>
    <row r="34" spans="1:12" outlineLevel="2">
      <c r="A34" s="12" t="s">
        <v>42</v>
      </c>
      <c r="B34" s="12" t="s">
        <v>43</v>
      </c>
      <c r="C34" s="12"/>
      <c r="D34" s="12" t="s">
        <v>46</v>
      </c>
      <c r="E34" s="17">
        <v>78</v>
      </c>
      <c r="F34" s="11">
        <v>7.08</v>
      </c>
      <c r="G34" s="11">
        <v>0</v>
      </c>
      <c r="H34" s="14">
        <f t="shared" si="8"/>
        <v>7.08</v>
      </c>
      <c r="I34" s="11">
        <v>0</v>
      </c>
      <c r="J34" s="11">
        <v>0</v>
      </c>
      <c r="K34" s="15">
        <f t="shared" si="9"/>
        <v>0</v>
      </c>
      <c r="L34" s="65">
        <f t="shared" si="10"/>
        <v>7.08</v>
      </c>
    </row>
    <row r="35" spans="1:12" outlineLevel="2">
      <c r="A35" s="12" t="s">
        <v>42</v>
      </c>
      <c r="B35" s="12" t="s">
        <v>43</v>
      </c>
      <c r="C35" s="12"/>
      <c r="D35" s="12" t="s">
        <v>47</v>
      </c>
      <c r="E35" s="17" t="s">
        <v>48</v>
      </c>
      <c r="F35" s="11">
        <v>2</v>
      </c>
      <c r="G35" s="11">
        <v>0</v>
      </c>
      <c r="H35" s="14">
        <f t="shared" si="8"/>
        <v>2</v>
      </c>
      <c r="I35" s="11">
        <v>0</v>
      </c>
      <c r="J35" s="11">
        <v>0</v>
      </c>
      <c r="K35" s="15">
        <f t="shared" si="9"/>
        <v>0</v>
      </c>
      <c r="L35" s="65">
        <f t="shared" si="10"/>
        <v>2</v>
      </c>
    </row>
    <row r="36" spans="1:12" outlineLevel="2">
      <c r="A36" s="12" t="s">
        <v>42</v>
      </c>
      <c r="B36" s="12" t="s">
        <v>43</v>
      </c>
      <c r="C36" s="12"/>
      <c r="D36" s="12" t="s">
        <v>49</v>
      </c>
      <c r="E36" s="17">
        <v>81</v>
      </c>
      <c r="F36" s="11">
        <v>2.35</v>
      </c>
      <c r="G36" s="11">
        <v>0</v>
      </c>
      <c r="H36" s="14">
        <f t="shared" si="8"/>
        <v>2.35</v>
      </c>
      <c r="I36" s="11">
        <v>0</v>
      </c>
      <c r="J36" s="11">
        <v>0</v>
      </c>
      <c r="K36" s="15">
        <f t="shared" si="9"/>
        <v>0</v>
      </c>
      <c r="L36" s="65">
        <f t="shared" si="10"/>
        <v>2.35</v>
      </c>
    </row>
    <row r="37" spans="1:12" outlineLevel="2">
      <c r="A37" s="12" t="s">
        <v>42</v>
      </c>
      <c r="B37" s="12" t="s">
        <v>43</v>
      </c>
      <c r="C37" s="12"/>
      <c r="D37" s="12" t="s">
        <v>50</v>
      </c>
      <c r="E37" s="17">
        <v>50</v>
      </c>
      <c r="F37" s="11">
        <v>8</v>
      </c>
      <c r="G37" s="11">
        <v>0</v>
      </c>
      <c r="H37" s="14">
        <f t="shared" si="8"/>
        <v>8</v>
      </c>
      <c r="I37" s="11">
        <v>0</v>
      </c>
      <c r="J37" s="11">
        <v>0</v>
      </c>
      <c r="K37" s="15">
        <f t="shared" si="9"/>
        <v>0</v>
      </c>
      <c r="L37" s="65">
        <f t="shared" si="10"/>
        <v>8</v>
      </c>
    </row>
    <row r="38" spans="1:12" outlineLevel="2">
      <c r="A38" s="12" t="s">
        <v>42</v>
      </c>
      <c r="B38" s="12" t="s">
        <v>43</v>
      </c>
      <c r="C38" s="12"/>
      <c r="D38" s="12" t="s">
        <v>51</v>
      </c>
      <c r="E38" s="17" t="s">
        <v>52</v>
      </c>
      <c r="F38" s="11">
        <v>2.63</v>
      </c>
      <c r="G38" s="11">
        <v>0</v>
      </c>
      <c r="H38" s="14">
        <f t="shared" si="8"/>
        <v>2.63</v>
      </c>
      <c r="I38" s="11">
        <v>0</v>
      </c>
      <c r="J38" s="11">
        <v>0</v>
      </c>
      <c r="K38" s="15">
        <f t="shared" si="9"/>
        <v>0</v>
      </c>
      <c r="L38" s="65">
        <f t="shared" si="10"/>
        <v>2.63</v>
      </c>
    </row>
    <row r="39" spans="1:12" outlineLevel="2">
      <c r="A39" s="12" t="s">
        <v>42</v>
      </c>
      <c r="B39" s="12" t="s">
        <v>43</v>
      </c>
      <c r="C39" s="12"/>
      <c r="D39" s="12" t="s">
        <v>53</v>
      </c>
      <c r="E39" s="17">
        <v>15</v>
      </c>
      <c r="F39" s="11">
        <v>4.18</v>
      </c>
      <c r="G39" s="11">
        <v>0</v>
      </c>
      <c r="H39" s="14">
        <f t="shared" si="8"/>
        <v>4.18</v>
      </c>
      <c r="I39" s="11">
        <v>0</v>
      </c>
      <c r="J39" s="11">
        <v>0</v>
      </c>
      <c r="K39" s="15">
        <f t="shared" si="9"/>
        <v>0</v>
      </c>
      <c r="L39" s="65">
        <f t="shared" si="10"/>
        <v>4.18</v>
      </c>
    </row>
    <row r="40" spans="1:12" ht="26.25" outlineLevel="2">
      <c r="A40" s="12" t="s">
        <v>42</v>
      </c>
      <c r="B40" s="12" t="s">
        <v>43</v>
      </c>
      <c r="C40" s="12"/>
      <c r="D40" s="12" t="s">
        <v>54</v>
      </c>
      <c r="E40" s="17">
        <v>13</v>
      </c>
      <c r="F40" s="11">
        <v>6.55</v>
      </c>
      <c r="G40" s="11">
        <v>0</v>
      </c>
      <c r="H40" s="14">
        <f t="shared" si="8"/>
        <v>6.55</v>
      </c>
      <c r="I40" s="11">
        <v>0</v>
      </c>
      <c r="J40" s="11">
        <v>0</v>
      </c>
      <c r="K40" s="15">
        <f t="shared" si="9"/>
        <v>0</v>
      </c>
      <c r="L40" s="65">
        <f t="shared" si="10"/>
        <v>6.55</v>
      </c>
    </row>
    <row r="41" spans="1:12" outlineLevel="2">
      <c r="A41" s="12" t="s">
        <v>42</v>
      </c>
      <c r="B41" s="12" t="s">
        <v>43</v>
      </c>
      <c r="C41" s="12"/>
      <c r="D41" s="12" t="s">
        <v>55</v>
      </c>
      <c r="E41" s="17">
        <v>110</v>
      </c>
      <c r="F41" s="11">
        <v>2</v>
      </c>
      <c r="G41" s="11">
        <v>0</v>
      </c>
      <c r="H41" s="14">
        <f t="shared" si="8"/>
        <v>2</v>
      </c>
      <c r="I41" s="11">
        <v>0</v>
      </c>
      <c r="J41" s="11">
        <v>0</v>
      </c>
      <c r="K41" s="15">
        <f t="shared" si="9"/>
        <v>0</v>
      </c>
      <c r="L41" s="65">
        <f t="shared" si="10"/>
        <v>2</v>
      </c>
    </row>
    <row r="42" spans="1:12" outlineLevel="2">
      <c r="A42" s="12" t="s">
        <v>42</v>
      </c>
      <c r="B42" s="12" t="s">
        <v>43</v>
      </c>
      <c r="C42" s="12"/>
      <c r="D42" s="12" t="s">
        <v>55</v>
      </c>
      <c r="E42" s="17">
        <v>82</v>
      </c>
      <c r="F42" s="11">
        <v>2.6</v>
      </c>
      <c r="G42" s="11">
        <v>0</v>
      </c>
      <c r="H42" s="14">
        <f t="shared" si="8"/>
        <v>2.6</v>
      </c>
      <c r="I42" s="11">
        <v>0</v>
      </c>
      <c r="J42" s="11">
        <v>0</v>
      </c>
      <c r="K42" s="15">
        <f t="shared" si="9"/>
        <v>0</v>
      </c>
      <c r="L42" s="65">
        <f t="shared" si="10"/>
        <v>2.6</v>
      </c>
    </row>
    <row r="43" spans="1:12" outlineLevel="2">
      <c r="A43" s="12" t="s">
        <v>42</v>
      </c>
      <c r="B43" s="12" t="s">
        <v>43</v>
      </c>
      <c r="C43" s="12"/>
      <c r="D43" s="12" t="s">
        <v>56</v>
      </c>
      <c r="E43" s="17">
        <v>34</v>
      </c>
      <c r="F43" s="11">
        <v>7</v>
      </c>
      <c r="G43" s="11">
        <v>0</v>
      </c>
      <c r="H43" s="14">
        <f t="shared" si="8"/>
        <v>7</v>
      </c>
      <c r="I43" s="11">
        <v>0</v>
      </c>
      <c r="J43" s="11">
        <v>0</v>
      </c>
      <c r="K43" s="15">
        <f t="shared" si="9"/>
        <v>0</v>
      </c>
      <c r="L43" s="65">
        <f t="shared" si="10"/>
        <v>7</v>
      </c>
    </row>
    <row r="44" spans="1:12" outlineLevel="2">
      <c r="A44" s="12" t="s">
        <v>42</v>
      </c>
      <c r="B44" s="12" t="s">
        <v>43</v>
      </c>
      <c r="C44" s="12"/>
      <c r="D44" s="12" t="s">
        <v>57</v>
      </c>
      <c r="E44" s="17">
        <v>34</v>
      </c>
      <c r="F44" s="11">
        <v>0.5</v>
      </c>
      <c r="G44" s="11">
        <v>0</v>
      </c>
      <c r="H44" s="14">
        <f t="shared" si="8"/>
        <v>0.5</v>
      </c>
      <c r="I44" s="11">
        <v>0</v>
      </c>
      <c r="J44" s="11">
        <v>0</v>
      </c>
      <c r="K44" s="15">
        <f t="shared" si="9"/>
        <v>0</v>
      </c>
      <c r="L44" s="65">
        <f t="shared" si="10"/>
        <v>0.5</v>
      </c>
    </row>
    <row r="45" spans="1:12" outlineLevel="2">
      <c r="A45" s="12" t="s">
        <v>42</v>
      </c>
      <c r="B45" s="12" t="s">
        <v>43</v>
      </c>
      <c r="C45" s="12"/>
      <c r="D45" s="12" t="s">
        <v>58</v>
      </c>
      <c r="E45" s="17">
        <v>49</v>
      </c>
      <c r="F45" s="11">
        <v>1.1499999999999999</v>
      </c>
      <c r="G45" s="11">
        <v>0</v>
      </c>
      <c r="H45" s="14">
        <f t="shared" si="8"/>
        <v>1.1499999999999999</v>
      </c>
      <c r="I45" s="11">
        <v>0</v>
      </c>
      <c r="J45" s="11">
        <v>0</v>
      </c>
      <c r="K45" s="15">
        <f t="shared" si="9"/>
        <v>0</v>
      </c>
      <c r="L45" s="65">
        <f t="shared" si="10"/>
        <v>1.1499999999999999</v>
      </c>
    </row>
    <row r="46" spans="1:12" outlineLevel="2">
      <c r="A46" s="12" t="s">
        <v>42</v>
      </c>
      <c r="B46" s="12" t="s">
        <v>43</v>
      </c>
      <c r="C46" s="12"/>
      <c r="D46" s="12" t="s">
        <v>58</v>
      </c>
      <c r="E46" s="17">
        <v>40</v>
      </c>
      <c r="F46" s="11">
        <v>1.53</v>
      </c>
      <c r="G46" s="11">
        <v>0</v>
      </c>
      <c r="H46" s="14">
        <f t="shared" si="8"/>
        <v>1.53</v>
      </c>
      <c r="I46" s="11">
        <v>0</v>
      </c>
      <c r="J46" s="11">
        <v>0</v>
      </c>
      <c r="K46" s="15">
        <f t="shared" si="9"/>
        <v>0</v>
      </c>
      <c r="L46" s="65">
        <f t="shared" si="10"/>
        <v>1.53</v>
      </c>
    </row>
    <row r="47" spans="1:12" outlineLevel="2">
      <c r="A47" s="12" t="s">
        <v>42</v>
      </c>
      <c r="B47" s="12" t="s">
        <v>43</v>
      </c>
      <c r="C47" s="12"/>
      <c r="D47" s="12" t="s">
        <v>59</v>
      </c>
      <c r="E47" s="17">
        <v>76</v>
      </c>
      <c r="F47" s="11">
        <v>1.1299999999999999</v>
      </c>
      <c r="G47" s="11">
        <v>0</v>
      </c>
      <c r="H47" s="14">
        <f t="shared" si="8"/>
        <v>1.1299999999999999</v>
      </c>
      <c r="I47" s="11">
        <v>0</v>
      </c>
      <c r="J47" s="11">
        <v>0</v>
      </c>
      <c r="K47" s="15">
        <f t="shared" si="9"/>
        <v>0</v>
      </c>
      <c r="L47" s="65">
        <f t="shared" si="10"/>
        <v>1.1299999999999999</v>
      </c>
    </row>
    <row r="48" spans="1:12" outlineLevel="2">
      <c r="A48" s="12" t="s">
        <v>42</v>
      </c>
      <c r="B48" s="12" t="s">
        <v>43</v>
      </c>
      <c r="C48" s="12"/>
      <c r="D48" s="12" t="s">
        <v>60</v>
      </c>
      <c r="E48" s="17">
        <v>53</v>
      </c>
      <c r="F48" s="11">
        <v>8</v>
      </c>
      <c r="G48" s="11">
        <v>0</v>
      </c>
      <c r="H48" s="14">
        <f t="shared" si="8"/>
        <v>8</v>
      </c>
      <c r="I48" s="11">
        <v>0</v>
      </c>
      <c r="J48" s="11">
        <v>0</v>
      </c>
      <c r="K48" s="15">
        <f t="shared" si="9"/>
        <v>0</v>
      </c>
      <c r="L48" s="65">
        <f t="shared" si="10"/>
        <v>8</v>
      </c>
    </row>
    <row r="49" spans="1:12" outlineLevel="2">
      <c r="A49" s="12" t="s">
        <v>42</v>
      </c>
      <c r="B49" s="12" t="s">
        <v>43</v>
      </c>
      <c r="C49" s="12"/>
      <c r="D49" s="12" t="s">
        <v>61</v>
      </c>
      <c r="E49" s="17">
        <v>13</v>
      </c>
      <c r="F49" s="11">
        <v>13.68</v>
      </c>
      <c r="G49" s="11">
        <v>0</v>
      </c>
      <c r="H49" s="14">
        <f t="shared" si="8"/>
        <v>13.68</v>
      </c>
      <c r="I49" s="11">
        <v>0</v>
      </c>
      <c r="J49" s="11">
        <v>0</v>
      </c>
      <c r="K49" s="15">
        <f t="shared" si="9"/>
        <v>0</v>
      </c>
      <c r="L49" s="65">
        <f t="shared" si="10"/>
        <v>13.68</v>
      </c>
    </row>
    <row r="50" spans="1:12" outlineLevel="2">
      <c r="A50" s="12" t="s">
        <v>42</v>
      </c>
      <c r="B50" s="12" t="s">
        <v>43</v>
      </c>
      <c r="C50" s="12"/>
      <c r="D50" s="12" t="s">
        <v>61</v>
      </c>
      <c r="E50" s="17">
        <v>14</v>
      </c>
      <c r="F50" s="11">
        <v>6.2</v>
      </c>
      <c r="G50" s="11">
        <v>0</v>
      </c>
      <c r="H50" s="14">
        <f t="shared" si="8"/>
        <v>6.2</v>
      </c>
      <c r="I50" s="11">
        <v>0</v>
      </c>
      <c r="J50" s="11">
        <v>0</v>
      </c>
      <c r="K50" s="15">
        <f t="shared" si="9"/>
        <v>0</v>
      </c>
      <c r="L50" s="65">
        <f t="shared" si="10"/>
        <v>6.2</v>
      </c>
    </row>
    <row r="51" spans="1:12" outlineLevel="2">
      <c r="A51" s="12" t="s">
        <v>42</v>
      </c>
      <c r="B51" s="12" t="s">
        <v>43</v>
      </c>
      <c r="C51" s="12"/>
      <c r="D51" s="12" t="s">
        <v>62</v>
      </c>
      <c r="E51" s="17">
        <v>63</v>
      </c>
      <c r="F51" s="11">
        <v>5</v>
      </c>
      <c r="G51" s="11">
        <v>0</v>
      </c>
      <c r="H51" s="14">
        <f t="shared" si="8"/>
        <v>5</v>
      </c>
      <c r="I51" s="11">
        <v>0</v>
      </c>
      <c r="J51" s="11">
        <v>0</v>
      </c>
      <c r="K51" s="15">
        <f t="shared" si="9"/>
        <v>0</v>
      </c>
      <c r="L51" s="65">
        <f t="shared" si="10"/>
        <v>5</v>
      </c>
    </row>
    <row r="52" spans="1:12" outlineLevel="2">
      <c r="A52" s="12" t="s">
        <v>42</v>
      </c>
      <c r="B52" s="12" t="s">
        <v>43</v>
      </c>
      <c r="C52" s="12"/>
      <c r="D52" s="12" t="s">
        <v>63</v>
      </c>
      <c r="E52" s="17">
        <v>17</v>
      </c>
      <c r="F52" s="11">
        <v>7.95</v>
      </c>
      <c r="G52" s="11">
        <v>0</v>
      </c>
      <c r="H52" s="14">
        <f t="shared" si="8"/>
        <v>7.95</v>
      </c>
      <c r="I52" s="11">
        <v>0</v>
      </c>
      <c r="J52" s="11">
        <v>0</v>
      </c>
      <c r="K52" s="15">
        <f t="shared" si="9"/>
        <v>0</v>
      </c>
      <c r="L52" s="65">
        <f t="shared" si="10"/>
        <v>7.95</v>
      </c>
    </row>
    <row r="53" spans="1:12" outlineLevel="2">
      <c r="A53" s="12" t="s">
        <v>42</v>
      </c>
      <c r="B53" s="12" t="s">
        <v>43</v>
      </c>
      <c r="C53" s="12"/>
      <c r="D53" s="12" t="s">
        <v>64</v>
      </c>
      <c r="E53" s="17">
        <v>57</v>
      </c>
      <c r="F53" s="11">
        <v>12</v>
      </c>
      <c r="G53" s="11">
        <v>0</v>
      </c>
      <c r="H53" s="14">
        <f t="shared" si="8"/>
        <v>12</v>
      </c>
      <c r="I53" s="11">
        <v>0</v>
      </c>
      <c r="J53" s="11">
        <v>0</v>
      </c>
      <c r="K53" s="15">
        <f t="shared" si="9"/>
        <v>0</v>
      </c>
      <c r="L53" s="65">
        <f t="shared" si="10"/>
        <v>12</v>
      </c>
    </row>
    <row r="54" spans="1:12" outlineLevel="2">
      <c r="A54" s="12" t="s">
        <v>42</v>
      </c>
      <c r="B54" s="12" t="s">
        <v>43</v>
      </c>
      <c r="C54" s="12"/>
      <c r="D54" s="12" t="s">
        <v>65</v>
      </c>
      <c r="E54" s="17">
        <v>77</v>
      </c>
      <c r="F54" s="11">
        <v>8.73</v>
      </c>
      <c r="G54" s="11">
        <v>0</v>
      </c>
      <c r="H54" s="14">
        <f t="shared" si="8"/>
        <v>8.73</v>
      </c>
      <c r="I54" s="11">
        <v>0</v>
      </c>
      <c r="J54" s="11">
        <v>0</v>
      </c>
      <c r="K54" s="15">
        <f t="shared" si="9"/>
        <v>0</v>
      </c>
      <c r="L54" s="65">
        <f t="shared" si="10"/>
        <v>8.73</v>
      </c>
    </row>
    <row r="55" spans="1:12" outlineLevel="2">
      <c r="A55" s="12" t="s">
        <v>42</v>
      </c>
      <c r="B55" s="12" t="s">
        <v>43</v>
      </c>
      <c r="C55" s="12"/>
      <c r="D55" s="12" t="s">
        <v>65</v>
      </c>
      <c r="E55" s="17">
        <v>78</v>
      </c>
      <c r="F55" s="11">
        <v>6.5</v>
      </c>
      <c r="G55" s="11">
        <v>0</v>
      </c>
      <c r="H55" s="14">
        <f t="shared" si="8"/>
        <v>6.5</v>
      </c>
      <c r="I55" s="11">
        <v>0</v>
      </c>
      <c r="J55" s="11">
        <v>0</v>
      </c>
      <c r="K55" s="15">
        <f t="shared" si="9"/>
        <v>0</v>
      </c>
      <c r="L55" s="65">
        <f t="shared" si="10"/>
        <v>6.5</v>
      </c>
    </row>
    <row r="56" spans="1:12" outlineLevel="2">
      <c r="A56" s="12" t="s">
        <v>42</v>
      </c>
      <c r="B56" s="12" t="s">
        <v>43</v>
      </c>
      <c r="C56" s="12"/>
      <c r="D56" s="12" t="s">
        <v>65</v>
      </c>
      <c r="E56" s="17">
        <v>80</v>
      </c>
      <c r="F56" s="11">
        <v>5</v>
      </c>
      <c r="G56" s="11">
        <v>0</v>
      </c>
      <c r="H56" s="14">
        <f t="shared" si="8"/>
        <v>5</v>
      </c>
      <c r="I56" s="11">
        <v>0</v>
      </c>
      <c r="J56" s="11">
        <v>0</v>
      </c>
      <c r="K56" s="15">
        <f t="shared" si="9"/>
        <v>0</v>
      </c>
      <c r="L56" s="65">
        <f t="shared" si="10"/>
        <v>5</v>
      </c>
    </row>
    <row r="57" spans="1:12" outlineLevel="2">
      <c r="A57" s="12" t="s">
        <v>42</v>
      </c>
      <c r="B57" s="12" t="s">
        <v>43</v>
      </c>
      <c r="C57" s="12"/>
      <c r="D57" s="12" t="s">
        <v>66</v>
      </c>
      <c r="E57" s="17">
        <v>54</v>
      </c>
      <c r="F57" s="11">
        <v>28.6</v>
      </c>
      <c r="G57" s="11">
        <v>0</v>
      </c>
      <c r="H57" s="14">
        <f t="shared" si="8"/>
        <v>28.6</v>
      </c>
      <c r="I57" s="11">
        <v>0</v>
      </c>
      <c r="J57" s="11">
        <v>0</v>
      </c>
      <c r="K57" s="15">
        <f t="shared" si="9"/>
        <v>0</v>
      </c>
      <c r="L57" s="65">
        <f t="shared" si="10"/>
        <v>28.6</v>
      </c>
    </row>
    <row r="58" spans="1:12" outlineLevel="2">
      <c r="A58" s="12" t="s">
        <v>42</v>
      </c>
      <c r="B58" s="12" t="s">
        <v>43</v>
      </c>
      <c r="C58" s="12"/>
      <c r="D58" s="12" t="s">
        <v>67</v>
      </c>
      <c r="E58" s="17">
        <v>25</v>
      </c>
      <c r="F58" s="11">
        <v>5</v>
      </c>
      <c r="G58" s="11">
        <v>0</v>
      </c>
      <c r="H58" s="14">
        <f t="shared" si="8"/>
        <v>5</v>
      </c>
      <c r="I58" s="11">
        <v>0</v>
      </c>
      <c r="J58" s="11">
        <v>0</v>
      </c>
      <c r="K58" s="15">
        <f t="shared" si="9"/>
        <v>0</v>
      </c>
      <c r="L58" s="65">
        <f t="shared" si="10"/>
        <v>5</v>
      </c>
    </row>
    <row r="59" spans="1:12" outlineLevel="2">
      <c r="A59" s="12" t="s">
        <v>42</v>
      </c>
      <c r="B59" s="12" t="s">
        <v>43</v>
      </c>
      <c r="C59" s="12"/>
      <c r="D59" s="12" t="s">
        <v>63</v>
      </c>
      <c r="E59" s="17">
        <v>35</v>
      </c>
      <c r="F59" s="11">
        <v>10.25</v>
      </c>
      <c r="G59" s="11">
        <v>0</v>
      </c>
      <c r="H59" s="14">
        <f t="shared" si="8"/>
        <v>10.25</v>
      </c>
      <c r="I59" s="11">
        <v>0</v>
      </c>
      <c r="J59" s="11">
        <v>0</v>
      </c>
      <c r="K59" s="15">
        <f t="shared" si="9"/>
        <v>0</v>
      </c>
      <c r="L59" s="65">
        <f t="shared" si="10"/>
        <v>10.25</v>
      </c>
    </row>
    <row r="60" spans="1:12" outlineLevel="2">
      <c r="A60" s="12" t="s">
        <v>42</v>
      </c>
      <c r="B60" s="12" t="s">
        <v>43</v>
      </c>
      <c r="C60" s="12"/>
      <c r="D60" s="12" t="s">
        <v>63</v>
      </c>
      <c r="E60" s="17">
        <v>40</v>
      </c>
      <c r="F60" s="11">
        <v>13.2</v>
      </c>
      <c r="G60" s="11">
        <v>0</v>
      </c>
      <c r="H60" s="14">
        <f t="shared" si="8"/>
        <v>13.2</v>
      </c>
      <c r="I60" s="11">
        <v>0</v>
      </c>
      <c r="J60" s="11">
        <v>0</v>
      </c>
      <c r="K60" s="15">
        <f t="shared" si="9"/>
        <v>0</v>
      </c>
      <c r="L60" s="65">
        <f t="shared" si="10"/>
        <v>13.2</v>
      </c>
    </row>
    <row r="61" spans="1:12" outlineLevel="2">
      <c r="A61" s="12" t="s">
        <v>42</v>
      </c>
      <c r="B61" s="12" t="s">
        <v>43</v>
      </c>
      <c r="C61" s="12"/>
      <c r="D61" s="12" t="s">
        <v>68</v>
      </c>
      <c r="E61" s="17">
        <v>2</v>
      </c>
      <c r="F61" s="11">
        <v>5</v>
      </c>
      <c r="G61" s="11">
        <v>0</v>
      </c>
      <c r="H61" s="14">
        <f t="shared" si="8"/>
        <v>5</v>
      </c>
      <c r="I61" s="11">
        <v>0</v>
      </c>
      <c r="J61" s="11">
        <v>0</v>
      </c>
      <c r="K61" s="15">
        <f t="shared" si="9"/>
        <v>0</v>
      </c>
      <c r="L61" s="65">
        <f t="shared" si="10"/>
        <v>5</v>
      </c>
    </row>
    <row r="62" spans="1:12" outlineLevel="2">
      <c r="A62" s="12" t="s">
        <v>42</v>
      </c>
      <c r="B62" s="12" t="s">
        <v>43</v>
      </c>
      <c r="C62" s="12"/>
      <c r="D62" s="12" t="s">
        <v>69</v>
      </c>
      <c r="E62" s="17">
        <v>30</v>
      </c>
      <c r="F62" s="11">
        <v>5</v>
      </c>
      <c r="G62" s="11">
        <v>0</v>
      </c>
      <c r="H62" s="14">
        <f t="shared" si="8"/>
        <v>5</v>
      </c>
      <c r="I62" s="11">
        <v>0</v>
      </c>
      <c r="J62" s="11">
        <v>0</v>
      </c>
      <c r="K62" s="15">
        <f t="shared" si="9"/>
        <v>0</v>
      </c>
      <c r="L62" s="65">
        <f t="shared" si="10"/>
        <v>5</v>
      </c>
    </row>
    <row r="63" spans="1:12" outlineLevel="2">
      <c r="A63" s="12" t="s">
        <v>42</v>
      </c>
      <c r="B63" s="12" t="s">
        <v>43</v>
      </c>
      <c r="C63" s="12"/>
      <c r="D63" s="12" t="s">
        <v>70</v>
      </c>
      <c r="E63" s="17">
        <v>46</v>
      </c>
      <c r="F63" s="11">
        <v>22.85</v>
      </c>
      <c r="G63" s="11">
        <v>0</v>
      </c>
      <c r="H63" s="14">
        <f t="shared" si="8"/>
        <v>22.85</v>
      </c>
      <c r="I63" s="11">
        <v>0</v>
      </c>
      <c r="J63" s="11">
        <v>0</v>
      </c>
      <c r="K63" s="15">
        <f t="shared" si="9"/>
        <v>0</v>
      </c>
      <c r="L63" s="65">
        <f t="shared" si="10"/>
        <v>22.85</v>
      </c>
    </row>
    <row r="64" spans="1:12" outlineLevel="2">
      <c r="A64" s="12" t="s">
        <v>42</v>
      </c>
      <c r="B64" s="12" t="s">
        <v>43</v>
      </c>
      <c r="C64" s="12"/>
      <c r="D64" s="12" t="s">
        <v>71</v>
      </c>
      <c r="E64" s="17">
        <v>69</v>
      </c>
      <c r="F64" s="11">
        <v>4</v>
      </c>
      <c r="G64" s="11">
        <v>0</v>
      </c>
      <c r="H64" s="14">
        <f t="shared" si="8"/>
        <v>4</v>
      </c>
      <c r="I64" s="11">
        <v>0</v>
      </c>
      <c r="J64" s="11">
        <v>0</v>
      </c>
      <c r="K64" s="15">
        <f t="shared" si="9"/>
        <v>0</v>
      </c>
      <c r="L64" s="65">
        <f t="shared" si="10"/>
        <v>4</v>
      </c>
    </row>
    <row r="65" spans="1:12" outlineLevel="2">
      <c r="A65" s="12" t="s">
        <v>42</v>
      </c>
      <c r="B65" s="12" t="s">
        <v>43</v>
      </c>
      <c r="C65" s="12"/>
      <c r="D65" s="12" t="s">
        <v>72</v>
      </c>
      <c r="E65" s="17">
        <v>57</v>
      </c>
      <c r="F65" s="11">
        <v>4</v>
      </c>
      <c r="G65" s="11">
        <v>0</v>
      </c>
      <c r="H65" s="14">
        <f t="shared" si="8"/>
        <v>4</v>
      </c>
      <c r="I65" s="11">
        <v>0</v>
      </c>
      <c r="J65" s="11">
        <v>0</v>
      </c>
      <c r="K65" s="15">
        <f t="shared" si="9"/>
        <v>0</v>
      </c>
      <c r="L65" s="65">
        <f t="shared" si="10"/>
        <v>4</v>
      </c>
    </row>
    <row r="66" spans="1:12" outlineLevel="2">
      <c r="A66" s="12" t="s">
        <v>42</v>
      </c>
      <c r="B66" s="12" t="s">
        <v>43</v>
      </c>
      <c r="C66" s="12"/>
      <c r="D66" s="12" t="s">
        <v>64</v>
      </c>
      <c r="E66" s="17">
        <v>62</v>
      </c>
      <c r="F66" s="11">
        <v>4</v>
      </c>
      <c r="G66" s="11">
        <v>0</v>
      </c>
      <c r="H66" s="14">
        <f t="shared" si="8"/>
        <v>4</v>
      </c>
      <c r="I66" s="11">
        <v>0</v>
      </c>
      <c r="J66" s="11">
        <v>0</v>
      </c>
      <c r="K66" s="15">
        <f t="shared" si="9"/>
        <v>0</v>
      </c>
      <c r="L66" s="65">
        <f t="shared" si="10"/>
        <v>4</v>
      </c>
    </row>
    <row r="67" spans="1:12" outlineLevel="2">
      <c r="A67" s="12" t="s">
        <v>42</v>
      </c>
      <c r="B67" s="12" t="s">
        <v>43</v>
      </c>
      <c r="C67" s="12"/>
      <c r="D67" s="12" t="s">
        <v>73</v>
      </c>
      <c r="E67" s="17" t="s">
        <v>74</v>
      </c>
      <c r="F67" s="11">
        <v>1</v>
      </c>
      <c r="G67" s="11">
        <v>0</v>
      </c>
      <c r="H67" s="14">
        <f t="shared" si="8"/>
        <v>1</v>
      </c>
      <c r="I67" s="11">
        <v>0</v>
      </c>
      <c r="J67" s="11">
        <v>0</v>
      </c>
      <c r="K67" s="15">
        <f t="shared" si="9"/>
        <v>0</v>
      </c>
      <c r="L67" s="65">
        <f t="shared" si="10"/>
        <v>1</v>
      </c>
    </row>
    <row r="68" spans="1:12" outlineLevel="2">
      <c r="A68" s="12" t="s">
        <v>42</v>
      </c>
      <c r="B68" s="12" t="s">
        <v>43</v>
      </c>
      <c r="C68" s="12"/>
      <c r="D68" s="12" t="s">
        <v>73</v>
      </c>
      <c r="E68" s="17">
        <v>74</v>
      </c>
      <c r="F68" s="11">
        <v>5</v>
      </c>
      <c r="G68" s="11">
        <v>0</v>
      </c>
      <c r="H68" s="14">
        <f t="shared" si="8"/>
        <v>5</v>
      </c>
      <c r="I68" s="11">
        <v>0</v>
      </c>
      <c r="J68" s="11">
        <v>0</v>
      </c>
      <c r="K68" s="15">
        <f t="shared" si="9"/>
        <v>0</v>
      </c>
      <c r="L68" s="65">
        <f t="shared" si="10"/>
        <v>5</v>
      </c>
    </row>
    <row r="69" spans="1:12" outlineLevel="2">
      <c r="A69" s="12" t="s">
        <v>42</v>
      </c>
      <c r="B69" s="12" t="s">
        <v>43</v>
      </c>
      <c r="C69" s="12"/>
      <c r="D69" s="12" t="s">
        <v>75</v>
      </c>
      <c r="E69" s="17">
        <v>11</v>
      </c>
      <c r="F69" s="11">
        <v>6.5</v>
      </c>
      <c r="G69" s="11">
        <v>0</v>
      </c>
      <c r="H69" s="14">
        <f t="shared" si="8"/>
        <v>6.5</v>
      </c>
      <c r="I69" s="11">
        <v>0</v>
      </c>
      <c r="J69" s="11">
        <v>0</v>
      </c>
      <c r="K69" s="15">
        <f t="shared" si="9"/>
        <v>0</v>
      </c>
      <c r="L69" s="65">
        <f t="shared" si="10"/>
        <v>6.5</v>
      </c>
    </row>
    <row r="70" spans="1:12" outlineLevel="2">
      <c r="A70" s="12" t="s">
        <v>42</v>
      </c>
      <c r="B70" s="12" t="s">
        <v>43</v>
      </c>
      <c r="C70" s="12"/>
      <c r="D70" s="12" t="s">
        <v>76</v>
      </c>
      <c r="E70" s="17">
        <v>49</v>
      </c>
      <c r="F70" s="11">
        <v>2.4</v>
      </c>
      <c r="G70" s="11">
        <v>0</v>
      </c>
      <c r="H70" s="14">
        <f t="shared" si="8"/>
        <v>2.4</v>
      </c>
      <c r="I70" s="11">
        <v>0</v>
      </c>
      <c r="J70" s="11">
        <v>0</v>
      </c>
      <c r="K70" s="15">
        <f t="shared" si="9"/>
        <v>0</v>
      </c>
      <c r="L70" s="65">
        <f t="shared" si="10"/>
        <v>2.4</v>
      </c>
    </row>
    <row r="71" spans="1:12" outlineLevel="2">
      <c r="A71" s="12" t="s">
        <v>42</v>
      </c>
      <c r="B71" s="12" t="s">
        <v>43</v>
      </c>
      <c r="C71" s="12"/>
      <c r="D71" s="12" t="s">
        <v>77</v>
      </c>
      <c r="E71" s="17">
        <v>39</v>
      </c>
      <c r="F71" s="11">
        <v>6.43</v>
      </c>
      <c r="G71" s="11">
        <v>0</v>
      </c>
      <c r="H71" s="14">
        <f t="shared" si="8"/>
        <v>6.43</v>
      </c>
      <c r="I71" s="11">
        <v>0</v>
      </c>
      <c r="J71" s="11">
        <v>0</v>
      </c>
      <c r="K71" s="15">
        <f t="shared" si="9"/>
        <v>0</v>
      </c>
      <c r="L71" s="65">
        <f t="shared" si="10"/>
        <v>6.43</v>
      </c>
    </row>
    <row r="72" spans="1:12" outlineLevel="2">
      <c r="A72" s="12" t="s">
        <v>42</v>
      </c>
      <c r="B72" s="12" t="s">
        <v>43</v>
      </c>
      <c r="C72" s="12"/>
      <c r="D72" s="12" t="s">
        <v>78</v>
      </c>
      <c r="E72" s="17">
        <v>28</v>
      </c>
      <c r="F72" s="11">
        <v>17</v>
      </c>
      <c r="G72" s="11">
        <v>0</v>
      </c>
      <c r="H72" s="14">
        <f t="shared" si="8"/>
        <v>17</v>
      </c>
      <c r="I72" s="11">
        <v>0</v>
      </c>
      <c r="J72" s="11">
        <v>0</v>
      </c>
      <c r="K72" s="15">
        <f t="shared" si="9"/>
        <v>0</v>
      </c>
      <c r="L72" s="65">
        <f t="shared" si="10"/>
        <v>17</v>
      </c>
    </row>
    <row r="73" spans="1:12" outlineLevel="2">
      <c r="A73" s="12" t="s">
        <v>42</v>
      </c>
      <c r="B73" s="12" t="s">
        <v>43</v>
      </c>
      <c r="C73" s="12"/>
      <c r="D73" s="12" t="s">
        <v>79</v>
      </c>
      <c r="E73" s="17">
        <v>145</v>
      </c>
      <c r="F73" s="11">
        <v>22.4</v>
      </c>
      <c r="G73" s="11">
        <v>0</v>
      </c>
      <c r="H73" s="14">
        <f t="shared" si="8"/>
        <v>22.4</v>
      </c>
      <c r="I73" s="11">
        <v>0</v>
      </c>
      <c r="J73" s="11">
        <v>0</v>
      </c>
      <c r="K73" s="15">
        <f t="shared" si="9"/>
        <v>0</v>
      </c>
      <c r="L73" s="65">
        <f t="shared" si="10"/>
        <v>22.4</v>
      </c>
    </row>
    <row r="74" spans="1:12" outlineLevel="2">
      <c r="A74" s="12" t="s">
        <v>42</v>
      </c>
      <c r="B74" s="12" t="s">
        <v>43</v>
      </c>
      <c r="C74" s="12"/>
      <c r="D74" s="12" t="s">
        <v>80</v>
      </c>
      <c r="E74" s="17">
        <v>38</v>
      </c>
      <c r="F74" s="11">
        <v>19.55</v>
      </c>
      <c r="G74" s="11">
        <v>0</v>
      </c>
      <c r="H74" s="14">
        <f t="shared" si="8"/>
        <v>19.55</v>
      </c>
      <c r="I74" s="11">
        <v>0</v>
      </c>
      <c r="J74" s="11">
        <v>0</v>
      </c>
      <c r="K74" s="15">
        <f t="shared" si="9"/>
        <v>0</v>
      </c>
      <c r="L74" s="65">
        <f t="shared" si="10"/>
        <v>19.55</v>
      </c>
    </row>
    <row r="75" spans="1:12" outlineLevel="2">
      <c r="A75" s="12" t="s">
        <v>42</v>
      </c>
      <c r="B75" s="12" t="s">
        <v>43</v>
      </c>
      <c r="C75" s="12"/>
      <c r="D75" s="12" t="s">
        <v>81</v>
      </c>
      <c r="E75" s="17">
        <v>55</v>
      </c>
      <c r="F75" s="11">
        <v>75</v>
      </c>
      <c r="G75" s="11">
        <v>0</v>
      </c>
      <c r="H75" s="14">
        <f t="shared" si="8"/>
        <v>75</v>
      </c>
      <c r="I75" s="11">
        <v>0</v>
      </c>
      <c r="J75" s="11">
        <v>0</v>
      </c>
      <c r="K75" s="15">
        <f t="shared" si="9"/>
        <v>0</v>
      </c>
      <c r="L75" s="65">
        <f t="shared" si="10"/>
        <v>75</v>
      </c>
    </row>
    <row r="76" spans="1:12" outlineLevel="2">
      <c r="A76" s="12" t="s">
        <v>42</v>
      </c>
      <c r="B76" s="12" t="s">
        <v>43</v>
      </c>
      <c r="C76" s="12"/>
      <c r="D76" s="12" t="s">
        <v>82</v>
      </c>
      <c r="E76" s="17">
        <v>63</v>
      </c>
      <c r="F76" s="11">
        <v>10.3</v>
      </c>
      <c r="G76" s="11">
        <v>0</v>
      </c>
      <c r="H76" s="14">
        <f t="shared" si="8"/>
        <v>10.3</v>
      </c>
      <c r="I76" s="11">
        <v>0</v>
      </c>
      <c r="J76" s="11">
        <v>0</v>
      </c>
      <c r="K76" s="15">
        <f t="shared" si="9"/>
        <v>0</v>
      </c>
      <c r="L76" s="65">
        <f t="shared" si="10"/>
        <v>10.3</v>
      </c>
    </row>
    <row r="77" spans="1:12" outlineLevel="2">
      <c r="A77" s="12" t="s">
        <v>42</v>
      </c>
      <c r="B77" s="12" t="s">
        <v>43</v>
      </c>
      <c r="C77" s="12"/>
      <c r="D77" s="12" t="s">
        <v>83</v>
      </c>
      <c r="E77" s="17">
        <v>98</v>
      </c>
      <c r="F77" s="11">
        <v>1.5</v>
      </c>
      <c r="G77" s="11">
        <v>0</v>
      </c>
      <c r="H77" s="14">
        <f t="shared" si="8"/>
        <v>1.5</v>
      </c>
      <c r="I77" s="11">
        <v>0</v>
      </c>
      <c r="J77" s="11">
        <v>0</v>
      </c>
      <c r="K77" s="15">
        <f t="shared" si="9"/>
        <v>0</v>
      </c>
      <c r="L77" s="65">
        <f t="shared" si="10"/>
        <v>1.5</v>
      </c>
    </row>
    <row r="78" spans="1:12" outlineLevel="2">
      <c r="A78" s="12" t="s">
        <v>42</v>
      </c>
      <c r="B78" s="12" t="s">
        <v>43</v>
      </c>
      <c r="C78" s="12"/>
      <c r="D78" s="12" t="s">
        <v>84</v>
      </c>
      <c r="E78" s="17">
        <v>118</v>
      </c>
      <c r="F78" s="11">
        <v>2.23</v>
      </c>
      <c r="G78" s="11">
        <v>0</v>
      </c>
      <c r="H78" s="14">
        <f t="shared" si="8"/>
        <v>2.23</v>
      </c>
      <c r="I78" s="11">
        <v>0</v>
      </c>
      <c r="J78" s="11">
        <v>0</v>
      </c>
      <c r="K78" s="15">
        <f t="shared" si="9"/>
        <v>0</v>
      </c>
      <c r="L78" s="65">
        <f t="shared" si="10"/>
        <v>2.23</v>
      </c>
    </row>
    <row r="79" spans="1:12" outlineLevel="2">
      <c r="A79" s="12" t="s">
        <v>42</v>
      </c>
      <c r="B79" s="12" t="s">
        <v>43</v>
      </c>
      <c r="C79" s="12"/>
      <c r="D79" s="12" t="s">
        <v>85</v>
      </c>
      <c r="E79" s="17">
        <v>20</v>
      </c>
      <c r="F79" s="11">
        <v>10</v>
      </c>
      <c r="G79" s="11">
        <v>0</v>
      </c>
      <c r="H79" s="14">
        <f t="shared" si="8"/>
        <v>10</v>
      </c>
      <c r="I79" s="11">
        <v>0</v>
      </c>
      <c r="J79" s="11">
        <v>0</v>
      </c>
      <c r="K79" s="15">
        <f t="shared" si="9"/>
        <v>0</v>
      </c>
      <c r="L79" s="65">
        <f t="shared" si="10"/>
        <v>10</v>
      </c>
    </row>
    <row r="80" spans="1:12" outlineLevel="2">
      <c r="A80" s="12" t="s">
        <v>42</v>
      </c>
      <c r="B80" s="12" t="s">
        <v>43</v>
      </c>
      <c r="C80" s="12"/>
      <c r="D80" s="12" t="s">
        <v>86</v>
      </c>
      <c r="E80" s="17">
        <v>68</v>
      </c>
      <c r="F80" s="18">
        <v>3</v>
      </c>
      <c r="G80" s="11">
        <v>0</v>
      </c>
      <c r="H80" s="14">
        <f t="shared" si="8"/>
        <v>3</v>
      </c>
      <c r="I80" s="11">
        <v>0</v>
      </c>
      <c r="J80" s="11">
        <v>0</v>
      </c>
      <c r="K80" s="15">
        <f t="shared" si="9"/>
        <v>0</v>
      </c>
      <c r="L80" s="65">
        <f t="shared" si="10"/>
        <v>3</v>
      </c>
    </row>
    <row r="81" spans="1:12" outlineLevel="2">
      <c r="A81" s="12" t="s">
        <v>42</v>
      </c>
      <c r="B81" s="12" t="s">
        <v>43</v>
      </c>
      <c r="C81" s="12"/>
      <c r="D81" s="12" t="s">
        <v>87</v>
      </c>
      <c r="E81" s="17">
        <v>47</v>
      </c>
      <c r="F81" s="11">
        <v>10.25</v>
      </c>
      <c r="G81" s="11">
        <v>0</v>
      </c>
      <c r="H81" s="14">
        <f t="shared" si="8"/>
        <v>10.25</v>
      </c>
      <c r="I81" s="11">
        <v>0</v>
      </c>
      <c r="J81" s="11">
        <v>0</v>
      </c>
      <c r="K81" s="15">
        <f t="shared" si="9"/>
        <v>0</v>
      </c>
      <c r="L81" s="65">
        <f t="shared" si="10"/>
        <v>10.25</v>
      </c>
    </row>
    <row r="82" spans="1:12" outlineLevel="2">
      <c r="A82" s="12" t="s">
        <v>42</v>
      </c>
      <c r="B82" s="12" t="s">
        <v>43</v>
      </c>
      <c r="C82" s="12"/>
      <c r="D82" s="12" t="s">
        <v>86</v>
      </c>
      <c r="E82" s="17">
        <v>67</v>
      </c>
      <c r="F82" s="11">
        <v>1.5</v>
      </c>
      <c r="G82" s="11">
        <v>0</v>
      </c>
      <c r="H82" s="14">
        <f t="shared" si="8"/>
        <v>1.5</v>
      </c>
      <c r="I82" s="11">
        <v>0</v>
      </c>
      <c r="J82" s="11">
        <v>0</v>
      </c>
      <c r="K82" s="15">
        <f t="shared" si="9"/>
        <v>0</v>
      </c>
      <c r="L82" s="65">
        <f t="shared" si="10"/>
        <v>1.5</v>
      </c>
    </row>
    <row r="83" spans="1:12" outlineLevel="2">
      <c r="A83" s="12" t="s">
        <v>42</v>
      </c>
      <c r="B83" s="12" t="s">
        <v>43</v>
      </c>
      <c r="C83" s="12"/>
      <c r="D83" s="12" t="s">
        <v>86</v>
      </c>
      <c r="E83" s="17">
        <v>69</v>
      </c>
      <c r="F83" s="11">
        <v>4</v>
      </c>
      <c r="G83" s="11">
        <v>0</v>
      </c>
      <c r="H83" s="14">
        <f t="shared" si="8"/>
        <v>4</v>
      </c>
      <c r="I83" s="11">
        <v>0</v>
      </c>
      <c r="J83" s="11">
        <v>0</v>
      </c>
      <c r="K83" s="15">
        <f t="shared" si="9"/>
        <v>0</v>
      </c>
      <c r="L83" s="65">
        <f t="shared" si="10"/>
        <v>4</v>
      </c>
    </row>
    <row r="84" spans="1:12" outlineLevel="2">
      <c r="A84" s="12" t="s">
        <v>42</v>
      </c>
      <c r="B84" s="12" t="s">
        <v>43</v>
      </c>
      <c r="C84" s="12"/>
      <c r="D84" s="12" t="s">
        <v>83</v>
      </c>
      <c r="E84" s="17">
        <v>26</v>
      </c>
      <c r="F84" s="11">
        <v>2.75</v>
      </c>
      <c r="G84" s="11">
        <v>0</v>
      </c>
      <c r="H84" s="14">
        <f t="shared" si="8"/>
        <v>2.75</v>
      </c>
      <c r="I84" s="11">
        <v>0</v>
      </c>
      <c r="J84" s="11">
        <v>0</v>
      </c>
      <c r="K84" s="15">
        <f t="shared" si="9"/>
        <v>0</v>
      </c>
      <c r="L84" s="65">
        <f t="shared" si="10"/>
        <v>2.75</v>
      </c>
    </row>
    <row r="85" spans="1:12" outlineLevel="2">
      <c r="A85" s="12" t="s">
        <v>42</v>
      </c>
      <c r="B85" s="12" t="s">
        <v>43</v>
      </c>
      <c r="C85" s="12"/>
      <c r="D85" s="12" t="s">
        <v>88</v>
      </c>
      <c r="E85" s="17">
        <v>28</v>
      </c>
      <c r="F85" s="11">
        <v>5</v>
      </c>
      <c r="G85" s="11">
        <v>0</v>
      </c>
      <c r="H85" s="14">
        <f t="shared" si="8"/>
        <v>5</v>
      </c>
      <c r="I85" s="11">
        <v>0</v>
      </c>
      <c r="J85" s="11">
        <v>0</v>
      </c>
      <c r="K85" s="15">
        <f t="shared" si="9"/>
        <v>0</v>
      </c>
      <c r="L85" s="65">
        <f t="shared" si="10"/>
        <v>5</v>
      </c>
    </row>
    <row r="86" spans="1:12" outlineLevel="2">
      <c r="A86" s="12" t="s">
        <v>42</v>
      </c>
      <c r="B86" s="12" t="s">
        <v>43</v>
      </c>
      <c r="C86" s="12"/>
      <c r="D86" s="12" t="s">
        <v>89</v>
      </c>
      <c r="E86" s="17">
        <v>43</v>
      </c>
      <c r="F86" s="11">
        <v>15</v>
      </c>
      <c r="G86" s="11">
        <v>0</v>
      </c>
      <c r="H86" s="14">
        <f t="shared" si="8"/>
        <v>15</v>
      </c>
      <c r="I86" s="11">
        <v>0</v>
      </c>
      <c r="J86" s="11">
        <v>0</v>
      </c>
      <c r="K86" s="15">
        <f t="shared" si="9"/>
        <v>0</v>
      </c>
      <c r="L86" s="65">
        <f t="shared" si="10"/>
        <v>15</v>
      </c>
    </row>
    <row r="87" spans="1:12" outlineLevel="2">
      <c r="A87" s="12" t="s">
        <v>42</v>
      </c>
      <c r="B87" s="12" t="s">
        <v>43</v>
      </c>
      <c r="C87" s="12"/>
      <c r="D87" s="12" t="s">
        <v>88</v>
      </c>
      <c r="E87" s="17">
        <v>28</v>
      </c>
      <c r="F87" s="11">
        <v>60</v>
      </c>
      <c r="G87" s="11">
        <v>0</v>
      </c>
      <c r="H87" s="14">
        <f t="shared" si="8"/>
        <v>60</v>
      </c>
      <c r="I87" s="11">
        <v>0</v>
      </c>
      <c r="J87" s="11">
        <v>0</v>
      </c>
      <c r="K87" s="15">
        <f t="shared" si="9"/>
        <v>0</v>
      </c>
      <c r="L87" s="65">
        <f t="shared" si="10"/>
        <v>60</v>
      </c>
    </row>
    <row r="88" spans="1:12" outlineLevel="2">
      <c r="A88" s="12" t="s">
        <v>42</v>
      </c>
      <c r="B88" s="12" t="s">
        <v>43</v>
      </c>
      <c r="C88" s="12"/>
      <c r="D88" s="12" t="s">
        <v>90</v>
      </c>
      <c r="E88" s="17">
        <v>1</v>
      </c>
      <c r="F88" s="11">
        <v>2</v>
      </c>
      <c r="G88" s="11">
        <v>0</v>
      </c>
      <c r="H88" s="14">
        <f t="shared" si="8"/>
        <v>2</v>
      </c>
      <c r="I88" s="11">
        <v>0</v>
      </c>
      <c r="J88" s="11">
        <v>0</v>
      </c>
      <c r="K88" s="15">
        <f t="shared" si="9"/>
        <v>0</v>
      </c>
      <c r="L88" s="65">
        <f t="shared" si="10"/>
        <v>2</v>
      </c>
    </row>
    <row r="89" spans="1:12" outlineLevel="2">
      <c r="A89" s="12" t="s">
        <v>42</v>
      </c>
      <c r="B89" s="12" t="s">
        <v>43</v>
      </c>
      <c r="C89" s="12"/>
      <c r="D89" s="12" t="s">
        <v>91</v>
      </c>
      <c r="E89" s="17">
        <v>13</v>
      </c>
      <c r="F89" s="11">
        <v>4</v>
      </c>
      <c r="G89" s="11">
        <v>0</v>
      </c>
      <c r="H89" s="14">
        <f t="shared" si="8"/>
        <v>4</v>
      </c>
      <c r="I89" s="11">
        <v>0</v>
      </c>
      <c r="J89" s="11">
        <v>0</v>
      </c>
      <c r="K89" s="15">
        <f t="shared" si="9"/>
        <v>0</v>
      </c>
      <c r="L89" s="65">
        <f t="shared" si="10"/>
        <v>4</v>
      </c>
    </row>
    <row r="90" spans="1:12" outlineLevel="2">
      <c r="A90" s="12" t="s">
        <v>42</v>
      </c>
      <c r="B90" s="12" t="s">
        <v>43</v>
      </c>
      <c r="C90" s="12"/>
      <c r="D90" s="12" t="s">
        <v>92</v>
      </c>
      <c r="E90" s="17" t="s">
        <v>93</v>
      </c>
      <c r="F90" s="11">
        <v>1</v>
      </c>
      <c r="G90" s="11">
        <v>0</v>
      </c>
      <c r="H90" s="14">
        <f t="shared" si="8"/>
        <v>1</v>
      </c>
      <c r="I90" s="11">
        <v>0</v>
      </c>
      <c r="J90" s="11">
        <v>0</v>
      </c>
      <c r="K90" s="15">
        <f t="shared" si="9"/>
        <v>0</v>
      </c>
      <c r="L90" s="65">
        <f t="shared" si="10"/>
        <v>1</v>
      </c>
    </row>
    <row r="91" spans="1:12" outlineLevel="2">
      <c r="A91" s="12" t="s">
        <v>42</v>
      </c>
      <c r="B91" s="12" t="s">
        <v>43</v>
      </c>
      <c r="C91" s="12"/>
      <c r="D91" s="12" t="s">
        <v>92</v>
      </c>
      <c r="E91" s="17" t="s">
        <v>94</v>
      </c>
      <c r="F91" s="11">
        <v>4</v>
      </c>
      <c r="G91" s="11">
        <v>0</v>
      </c>
      <c r="H91" s="14">
        <f t="shared" si="8"/>
        <v>4</v>
      </c>
      <c r="I91" s="11">
        <v>0</v>
      </c>
      <c r="J91" s="11">
        <v>0</v>
      </c>
      <c r="K91" s="15">
        <f t="shared" si="9"/>
        <v>0</v>
      </c>
      <c r="L91" s="65">
        <f t="shared" si="10"/>
        <v>4</v>
      </c>
    </row>
    <row r="92" spans="1:12" outlineLevel="2">
      <c r="A92" s="12" t="s">
        <v>42</v>
      </c>
      <c r="B92" s="12" t="s">
        <v>43</v>
      </c>
      <c r="C92" s="12"/>
      <c r="D92" s="12" t="s">
        <v>95</v>
      </c>
      <c r="E92" s="17" t="s">
        <v>96</v>
      </c>
      <c r="F92" s="11">
        <v>2.25</v>
      </c>
      <c r="G92" s="11">
        <v>0</v>
      </c>
      <c r="H92" s="14">
        <f t="shared" si="8"/>
        <v>2.25</v>
      </c>
      <c r="I92" s="11">
        <v>0</v>
      </c>
      <c r="J92" s="11">
        <v>0</v>
      </c>
      <c r="K92" s="15">
        <f t="shared" si="9"/>
        <v>0</v>
      </c>
      <c r="L92" s="65">
        <f t="shared" si="10"/>
        <v>2.25</v>
      </c>
    </row>
    <row r="93" spans="1:12" ht="26.25" outlineLevel="2">
      <c r="A93" s="12" t="s">
        <v>42</v>
      </c>
      <c r="B93" s="12" t="s">
        <v>43</v>
      </c>
      <c r="C93" s="12"/>
      <c r="D93" s="12" t="s">
        <v>97</v>
      </c>
      <c r="E93" s="17" t="s">
        <v>98</v>
      </c>
      <c r="F93" s="11">
        <v>4</v>
      </c>
      <c r="G93" s="11">
        <v>0</v>
      </c>
      <c r="H93" s="14">
        <f t="shared" si="8"/>
        <v>4</v>
      </c>
      <c r="I93" s="11">
        <v>0</v>
      </c>
      <c r="J93" s="11">
        <v>0</v>
      </c>
      <c r="K93" s="15">
        <f t="shared" si="9"/>
        <v>0</v>
      </c>
      <c r="L93" s="65">
        <f t="shared" si="10"/>
        <v>4</v>
      </c>
    </row>
    <row r="94" spans="1:12" outlineLevel="2">
      <c r="A94" s="12" t="s">
        <v>42</v>
      </c>
      <c r="B94" s="12" t="s">
        <v>43</v>
      </c>
      <c r="C94" s="12"/>
      <c r="D94" s="12" t="s">
        <v>99</v>
      </c>
      <c r="E94" s="17">
        <v>59</v>
      </c>
      <c r="F94" s="11">
        <v>2</v>
      </c>
      <c r="G94" s="11">
        <v>0</v>
      </c>
      <c r="H94" s="14">
        <f t="shared" ref="H94:H157" si="11">F94+G94</f>
        <v>2</v>
      </c>
      <c r="I94" s="11">
        <v>0</v>
      </c>
      <c r="J94" s="11">
        <v>0</v>
      </c>
      <c r="K94" s="15">
        <f t="shared" ref="K94:K157" si="12">I94+J94</f>
        <v>0</v>
      </c>
      <c r="L94" s="65">
        <f t="shared" ref="L94:L157" si="13">H94+K94</f>
        <v>2</v>
      </c>
    </row>
    <row r="95" spans="1:12" outlineLevel="2">
      <c r="A95" s="12" t="s">
        <v>42</v>
      </c>
      <c r="B95" s="12" t="s">
        <v>43</v>
      </c>
      <c r="C95" s="12"/>
      <c r="D95" s="12" t="s">
        <v>100</v>
      </c>
      <c r="E95" s="17">
        <v>179</v>
      </c>
      <c r="F95" s="11">
        <v>5</v>
      </c>
      <c r="G95" s="11">
        <v>0</v>
      </c>
      <c r="H95" s="14">
        <f t="shared" si="11"/>
        <v>5</v>
      </c>
      <c r="I95" s="11">
        <v>0</v>
      </c>
      <c r="J95" s="11">
        <v>0</v>
      </c>
      <c r="K95" s="15">
        <f t="shared" si="12"/>
        <v>0</v>
      </c>
      <c r="L95" s="65">
        <f t="shared" si="13"/>
        <v>5</v>
      </c>
    </row>
    <row r="96" spans="1:12" outlineLevel="2">
      <c r="A96" s="12" t="s">
        <v>42</v>
      </c>
      <c r="B96" s="12" t="s">
        <v>43</v>
      </c>
      <c r="C96" s="12"/>
      <c r="D96" s="12" t="s">
        <v>100</v>
      </c>
      <c r="E96" s="17">
        <v>158</v>
      </c>
      <c r="F96" s="11">
        <v>2.25</v>
      </c>
      <c r="G96" s="11">
        <v>0</v>
      </c>
      <c r="H96" s="14">
        <f t="shared" si="11"/>
        <v>2.25</v>
      </c>
      <c r="I96" s="11">
        <v>0</v>
      </c>
      <c r="J96" s="11">
        <v>0</v>
      </c>
      <c r="K96" s="15">
        <f t="shared" si="12"/>
        <v>0</v>
      </c>
      <c r="L96" s="65">
        <f t="shared" si="13"/>
        <v>2.25</v>
      </c>
    </row>
    <row r="97" spans="1:12" outlineLevel="2">
      <c r="A97" s="12" t="s">
        <v>42</v>
      </c>
      <c r="B97" s="12" t="s">
        <v>43</v>
      </c>
      <c r="C97" s="12"/>
      <c r="D97" s="12" t="s">
        <v>101</v>
      </c>
      <c r="E97" s="17">
        <v>80</v>
      </c>
      <c r="F97" s="11">
        <v>20</v>
      </c>
      <c r="G97" s="11">
        <v>0</v>
      </c>
      <c r="H97" s="14">
        <f t="shared" si="11"/>
        <v>20</v>
      </c>
      <c r="I97" s="11">
        <v>0</v>
      </c>
      <c r="J97" s="11">
        <v>0</v>
      </c>
      <c r="K97" s="15">
        <f t="shared" si="12"/>
        <v>0</v>
      </c>
      <c r="L97" s="65">
        <f t="shared" si="13"/>
        <v>20</v>
      </c>
    </row>
    <row r="98" spans="1:12" outlineLevel="2">
      <c r="A98" s="12" t="s">
        <v>42</v>
      </c>
      <c r="B98" s="12" t="s">
        <v>43</v>
      </c>
      <c r="C98" s="12"/>
      <c r="D98" s="12" t="s">
        <v>102</v>
      </c>
      <c r="E98" s="17" t="s">
        <v>103</v>
      </c>
      <c r="F98" s="11">
        <v>0.68</v>
      </c>
      <c r="G98" s="11">
        <v>0</v>
      </c>
      <c r="H98" s="14">
        <f t="shared" si="11"/>
        <v>0.68</v>
      </c>
      <c r="I98" s="11">
        <v>0</v>
      </c>
      <c r="J98" s="11">
        <v>0</v>
      </c>
      <c r="K98" s="15">
        <f t="shared" si="12"/>
        <v>0</v>
      </c>
      <c r="L98" s="65">
        <f t="shared" si="13"/>
        <v>0.68</v>
      </c>
    </row>
    <row r="99" spans="1:12" outlineLevel="2">
      <c r="A99" s="12" t="s">
        <v>42</v>
      </c>
      <c r="B99" s="12" t="s">
        <v>43</v>
      </c>
      <c r="C99" s="12"/>
      <c r="D99" s="12" t="s">
        <v>104</v>
      </c>
      <c r="E99" s="17">
        <v>82</v>
      </c>
      <c r="F99" s="11">
        <v>3.03</v>
      </c>
      <c r="G99" s="11">
        <v>0</v>
      </c>
      <c r="H99" s="14">
        <f t="shared" si="11"/>
        <v>3.03</v>
      </c>
      <c r="I99" s="11">
        <v>0</v>
      </c>
      <c r="J99" s="11">
        <v>0</v>
      </c>
      <c r="K99" s="15">
        <f t="shared" si="12"/>
        <v>0</v>
      </c>
      <c r="L99" s="65">
        <f t="shared" si="13"/>
        <v>3.03</v>
      </c>
    </row>
    <row r="100" spans="1:12" outlineLevel="2">
      <c r="A100" s="12" t="s">
        <v>42</v>
      </c>
      <c r="B100" s="12" t="s">
        <v>43</v>
      </c>
      <c r="C100" s="12"/>
      <c r="D100" s="12" t="s">
        <v>105</v>
      </c>
      <c r="E100" s="17">
        <v>33</v>
      </c>
      <c r="F100" s="11">
        <v>11.75</v>
      </c>
      <c r="G100" s="11">
        <v>0</v>
      </c>
      <c r="H100" s="14">
        <f t="shared" si="11"/>
        <v>11.75</v>
      </c>
      <c r="I100" s="11">
        <v>0</v>
      </c>
      <c r="J100" s="11">
        <v>0</v>
      </c>
      <c r="K100" s="15">
        <f t="shared" si="12"/>
        <v>0</v>
      </c>
      <c r="L100" s="65">
        <f t="shared" si="13"/>
        <v>11.75</v>
      </c>
    </row>
    <row r="101" spans="1:12" outlineLevel="2">
      <c r="A101" s="12" t="s">
        <v>42</v>
      </c>
      <c r="B101" s="12" t="s">
        <v>43</v>
      </c>
      <c r="C101" s="12"/>
      <c r="D101" s="12" t="s">
        <v>100</v>
      </c>
      <c r="E101" s="17" t="s">
        <v>106</v>
      </c>
      <c r="F101" s="11">
        <v>1</v>
      </c>
      <c r="G101" s="11">
        <v>0</v>
      </c>
      <c r="H101" s="14">
        <f t="shared" si="11"/>
        <v>1</v>
      </c>
      <c r="I101" s="11">
        <v>0</v>
      </c>
      <c r="J101" s="11">
        <v>0</v>
      </c>
      <c r="K101" s="15">
        <f t="shared" si="12"/>
        <v>0</v>
      </c>
      <c r="L101" s="65">
        <f t="shared" si="13"/>
        <v>1</v>
      </c>
    </row>
    <row r="102" spans="1:12" outlineLevel="2">
      <c r="A102" s="12" t="s">
        <v>42</v>
      </c>
      <c r="B102" s="12" t="s">
        <v>43</v>
      </c>
      <c r="C102" s="12"/>
      <c r="D102" s="12" t="s">
        <v>100</v>
      </c>
      <c r="E102" s="17">
        <v>103</v>
      </c>
      <c r="F102" s="11">
        <v>12</v>
      </c>
      <c r="G102" s="11">
        <v>0</v>
      </c>
      <c r="H102" s="14">
        <f t="shared" si="11"/>
        <v>12</v>
      </c>
      <c r="I102" s="11">
        <v>0</v>
      </c>
      <c r="J102" s="11">
        <v>0</v>
      </c>
      <c r="K102" s="15">
        <f t="shared" si="12"/>
        <v>0</v>
      </c>
      <c r="L102" s="65">
        <f t="shared" si="13"/>
        <v>12</v>
      </c>
    </row>
    <row r="103" spans="1:12" outlineLevel="2">
      <c r="A103" s="12" t="s">
        <v>42</v>
      </c>
      <c r="B103" s="12" t="s">
        <v>43</v>
      </c>
      <c r="C103" s="12"/>
      <c r="D103" s="12" t="s">
        <v>99</v>
      </c>
      <c r="E103" s="17">
        <v>59</v>
      </c>
      <c r="F103" s="11">
        <v>5.13</v>
      </c>
      <c r="G103" s="11">
        <v>0</v>
      </c>
      <c r="H103" s="14">
        <f t="shared" si="11"/>
        <v>5.13</v>
      </c>
      <c r="I103" s="11">
        <v>0</v>
      </c>
      <c r="J103" s="11">
        <v>0</v>
      </c>
      <c r="K103" s="15">
        <f t="shared" si="12"/>
        <v>0</v>
      </c>
      <c r="L103" s="65">
        <f t="shared" si="13"/>
        <v>5.13</v>
      </c>
    </row>
    <row r="104" spans="1:12" outlineLevel="2">
      <c r="A104" s="12" t="s">
        <v>42</v>
      </c>
      <c r="B104" s="12" t="s">
        <v>43</v>
      </c>
      <c r="C104" s="12"/>
      <c r="D104" s="12" t="s">
        <v>99</v>
      </c>
      <c r="E104" s="17">
        <v>55</v>
      </c>
      <c r="F104" s="11">
        <v>1.75</v>
      </c>
      <c r="G104" s="11">
        <v>0</v>
      </c>
      <c r="H104" s="14">
        <f t="shared" si="11"/>
        <v>1.75</v>
      </c>
      <c r="I104" s="11">
        <v>0</v>
      </c>
      <c r="J104" s="11">
        <v>0</v>
      </c>
      <c r="K104" s="15">
        <f t="shared" si="12"/>
        <v>0</v>
      </c>
      <c r="L104" s="65">
        <f t="shared" si="13"/>
        <v>1.75</v>
      </c>
    </row>
    <row r="105" spans="1:12" outlineLevel="2">
      <c r="A105" s="12" t="s">
        <v>42</v>
      </c>
      <c r="B105" s="12" t="s">
        <v>43</v>
      </c>
      <c r="C105" s="12"/>
      <c r="D105" s="12" t="s">
        <v>107</v>
      </c>
      <c r="E105" s="17">
        <v>25</v>
      </c>
      <c r="F105" s="11">
        <v>3.88</v>
      </c>
      <c r="G105" s="11">
        <v>0</v>
      </c>
      <c r="H105" s="14">
        <f t="shared" si="11"/>
        <v>3.88</v>
      </c>
      <c r="I105" s="11">
        <v>0</v>
      </c>
      <c r="J105" s="11">
        <v>0</v>
      </c>
      <c r="K105" s="15">
        <f t="shared" si="12"/>
        <v>0</v>
      </c>
      <c r="L105" s="65">
        <f t="shared" si="13"/>
        <v>3.88</v>
      </c>
    </row>
    <row r="106" spans="1:12" outlineLevel="2">
      <c r="A106" s="12" t="s">
        <v>42</v>
      </c>
      <c r="B106" s="12" t="s">
        <v>43</v>
      </c>
      <c r="C106" s="12"/>
      <c r="D106" s="12" t="s">
        <v>108</v>
      </c>
      <c r="E106" s="17" t="s">
        <v>109</v>
      </c>
      <c r="F106" s="11">
        <v>4</v>
      </c>
      <c r="G106" s="11">
        <v>0</v>
      </c>
      <c r="H106" s="14">
        <f t="shared" si="11"/>
        <v>4</v>
      </c>
      <c r="I106" s="11">
        <v>0</v>
      </c>
      <c r="J106" s="11">
        <v>0</v>
      </c>
      <c r="K106" s="15">
        <f t="shared" si="12"/>
        <v>0</v>
      </c>
      <c r="L106" s="65">
        <f t="shared" si="13"/>
        <v>4</v>
      </c>
    </row>
    <row r="107" spans="1:12" outlineLevel="2">
      <c r="A107" s="12" t="s">
        <v>42</v>
      </c>
      <c r="B107" s="12" t="s">
        <v>43</v>
      </c>
      <c r="C107" s="12"/>
      <c r="D107" s="12" t="s">
        <v>110</v>
      </c>
      <c r="E107" s="17">
        <v>56</v>
      </c>
      <c r="F107" s="11">
        <v>4.5</v>
      </c>
      <c r="G107" s="11">
        <v>0</v>
      </c>
      <c r="H107" s="14">
        <f t="shared" si="11"/>
        <v>4.5</v>
      </c>
      <c r="I107" s="11">
        <v>0</v>
      </c>
      <c r="J107" s="11">
        <v>0</v>
      </c>
      <c r="K107" s="15">
        <f t="shared" si="12"/>
        <v>0</v>
      </c>
      <c r="L107" s="65">
        <f t="shared" si="13"/>
        <v>4.5</v>
      </c>
    </row>
    <row r="108" spans="1:12" ht="26.25" outlineLevel="2">
      <c r="A108" s="12" t="s">
        <v>42</v>
      </c>
      <c r="B108" s="12" t="s">
        <v>43</v>
      </c>
      <c r="C108" s="12"/>
      <c r="D108" s="12" t="s">
        <v>111</v>
      </c>
      <c r="E108" s="17">
        <v>14</v>
      </c>
      <c r="F108" s="11">
        <v>1.05</v>
      </c>
      <c r="G108" s="11">
        <v>0</v>
      </c>
      <c r="H108" s="14">
        <f t="shared" si="11"/>
        <v>1.05</v>
      </c>
      <c r="I108" s="11">
        <v>0</v>
      </c>
      <c r="J108" s="11">
        <v>0</v>
      </c>
      <c r="K108" s="15">
        <f t="shared" si="12"/>
        <v>0</v>
      </c>
      <c r="L108" s="65">
        <f t="shared" si="13"/>
        <v>1.05</v>
      </c>
    </row>
    <row r="109" spans="1:12" outlineLevel="2">
      <c r="A109" s="12" t="s">
        <v>42</v>
      </c>
      <c r="B109" s="12" t="s">
        <v>43</v>
      </c>
      <c r="C109" s="12"/>
      <c r="D109" s="12" t="s">
        <v>112</v>
      </c>
      <c r="E109" s="17">
        <v>106</v>
      </c>
      <c r="F109" s="11">
        <v>17</v>
      </c>
      <c r="G109" s="11">
        <v>0</v>
      </c>
      <c r="H109" s="14">
        <f t="shared" si="11"/>
        <v>17</v>
      </c>
      <c r="I109" s="11">
        <v>0</v>
      </c>
      <c r="J109" s="11">
        <v>0</v>
      </c>
      <c r="K109" s="15">
        <f t="shared" si="12"/>
        <v>0</v>
      </c>
      <c r="L109" s="65">
        <f t="shared" si="13"/>
        <v>17</v>
      </c>
    </row>
    <row r="110" spans="1:12" outlineLevel="2">
      <c r="A110" s="12" t="s">
        <v>42</v>
      </c>
      <c r="B110" s="12" t="s">
        <v>43</v>
      </c>
      <c r="C110" s="12"/>
      <c r="D110" s="12" t="s">
        <v>113</v>
      </c>
      <c r="E110" s="17">
        <v>43</v>
      </c>
      <c r="F110" s="11">
        <v>4.43</v>
      </c>
      <c r="G110" s="11">
        <v>0</v>
      </c>
      <c r="H110" s="14">
        <f t="shared" si="11"/>
        <v>4.43</v>
      </c>
      <c r="I110" s="11">
        <v>0</v>
      </c>
      <c r="J110" s="11">
        <v>0</v>
      </c>
      <c r="K110" s="15">
        <f t="shared" si="12"/>
        <v>0</v>
      </c>
      <c r="L110" s="65">
        <f t="shared" si="13"/>
        <v>4.43</v>
      </c>
    </row>
    <row r="111" spans="1:12" outlineLevel="2">
      <c r="A111" s="12" t="s">
        <v>42</v>
      </c>
      <c r="B111" s="12" t="s">
        <v>43</v>
      </c>
      <c r="C111" s="12"/>
      <c r="D111" s="12" t="s">
        <v>114</v>
      </c>
      <c r="E111" s="17">
        <v>35</v>
      </c>
      <c r="F111" s="11">
        <v>3.5</v>
      </c>
      <c r="G111" s="11">
        <v>0</v>
      </c>
      <c r="H111" s="14">
        <f t="shared" si="11"/>
        <v>3.5</v>
      </c>
      <c r="I111" s="11">
        <v>0</v>
      </c>
      <c r="J111" s="11">
        <v>0</v>
      </c>
      <c r="K111" s="15">
        <f t="shared" si="12"/>
        <v>0</v>
      </c>
      <c r="L111" s="65">
        <f t="shared" si="13"/>
        <v>3.5</v>
      </c>
    </row>
    <row r="112" spans="1:12" outlineLevel="2">
      <c r="A112" s="12" t="s">
        <v>42</v>
      </c>
      <c r="B112" s="12" t="s">
        <v>43</v>
      </c>
      <c r="C112" s="12"/>
      <c r="D112" s="12" t="s">
        <v>115</v>
      </c>
      <c r="E112" s="17">
        <v>70</v>
      </c>
      <c r="F112" s="11">
        <v>1.7</v>
      </c>
      <c r="G112" s="11">
        <v>0</v>
      </c>
      <c r="H112" s="14">
        <f t="shared" si="11"/>
        <v>1.7</v>
      </c>
      <c r="I112" s="11">
        <v>0</v>
      </c>
      <c r="J112" s="11">
        <v>0</v>
      </c>
      <c r="K112" s="15">
        <f t="shared" si="12"/>
        <v>0</v>
      </c>
      <c r="L112" s="65">
        <f t="shared" si="13"/>
        <v>1.7</v>
      </c>
    </row>
    <row r="113" spans="1:12" outlineLevel="2">
      <c r="A113" s="12" t="s">
        <v>42</v>
      </c>
      <c r="B113" s="12" t="s">
        <v>43</v>
      </c>
      <c r="C113" s="12"/>
      <c r="D113" s="12" t="s">
        <v>116</v>
      </c>
      <c r="E113" s="17">
        <v>1</v>
      </c>
      <c r="F113" s="11">
        <v>4.55</v>
      </c>
      <c r="G113" s="11">
        <v>0</v>
      </c>
      <c r="H113" s="14">
        <f t="shared" si="11"/>
        <v>4.55</v>
      </c>
      <c r="I113" s="11">
        <v>0</v>
      </c>
      <c r="J113" s="11">
        <v>0</v>
      </c>
      <c r="K113" s="15">
        <f t="shared" si="12"/>
        <v>0</v>
      </c>
      <c r="L113" s="65">
        <f t="shared" si="13"/>
        <v>4.55</v>
      </c>
    </row>
    <row r="114" spans="1:12" outlineLevel="2">
      <c r="A114" s="12" t="s">
        <v>42</v>
      </c>
      <c r="B114" s="12" t="s">
        <v>43</v>
      </c>
      <c r="C114" s="12"/>
      <c r="D114" s="12" t="s">
        <v>117</v>
      </c>
      <c r="E114" s="17">
        <v>50</v>
      </c>
      <c r="F114" s="11">
        <v>6.7</v>
      </c>
      <c r="G114" s="11">
        <v>0</v>
      </c>
      <c r="H114" s="14">
        <f t="shared" si="11"/>
        <v>6.7</v>
      </c>
      <c r="I114" s="11">
        <v>0</v>
      </c>
      <c r="J114" s="11">
        <v>0</v>
      </c>
      <c r="K114" s="15">
        <f t="shared" si="12"/>
        <v>0</v>
      </c>
      <c r="L114" s="65">
        <f t="shared" si="13"/>
        <v>6.7</v>
      </c>
    </row>
    <row r="115" spans="1:12" outlineLevel="2">
      <c r="A115" s="12" t="s">
        <v>42</v>
      </c>
      <c r="B115" s="12" t="s">
        <v>43</v>
      </c>
      <c r="C115" s="12"/>
      <c r="D115" s="12" t="s">
        <v>118</v>
      </c>
      <c r="E115" s="17">
        <v>30</v>
      </c>
      <c r="F115" s="11">
        <v>1.73</v>
      </c>
      <c r="G115" s="11">
        <v>0</v>
      </c>
      <c r="H115" s="14">
        <f t="shared" si="11"/>
        <v>1.73</v>
      </c>
      <c r="I115" s="11">
        <v>0</v>
      </c>
      <c r="J115" s="11">
        <v>0</v>
      </c>
      <c r="K115" s="15">
        <f t="shared" si="12"/>
        <v>0</v>
      </c>
      <c r="L115" s="65">
        <f t="shared" si="13"/>
        <v>1.73</v>
      </c>
    </row>
    <row r="116" spans="1:12" outlineLevel="2">
      <c r="A116" s="12" t="s">
        <v>42</v>
      </c>
      <c r="B116" s="12" t="s">
        <v>43</v>
      </c>
      <c r="C116" s="12"/>
      <c r="D116" s="12" t="s">
        <v>119</v>
      </c>
      <c r="E116" s="17">
        <v>15</v>
      </c>
      <c r="F116" s="11">
        <v>5.6</v>
      </c>
      <c r="G116" s="11">
        <v>0</v>
      </c>
      <c r="H116" s="14">
        <f t="shared" si="11"/>
        <v>5.6</v>
      </c>
      <c r="I116" s="11">
        <v>0</v>
      </c>
      <c r="J116" s="11">
        <v>0</v>
      </c>
      <c r="K116" s="15">
        <f t="shared" si="12"/>
        <v>0</v>
      </c>
      <c r="L116" s="65">
        <f t="shared" si="13"/>
        <v>5.6</v>
      </c>
    </row>
    <row r="117" spans="1:12" outlineLevel="2">
      <c r="A117" s="12" t="s">
        <v>42</v>
      </c>
      <c r="B117" s="12" t="s">
        <v>43</v>
      </c>
      <c r="C117" s="12"/>
      <c r="D117" s="12" t="s">
        <v>120</v>
      </c>
      <c r="E117" s="17">
        <v>56</v>
      </c>
      <c r="F117" s="11">
        <v>8.9</v>
      </c>
      <c r="G117" s="11">
        <v>0</v>
      </c>
      <c r="H117" s="14">
        <f t="shared" si="11"/>
        <v>8.9</v>
      </c>
      <c r="I117" s="11">
        <v>0</v>
      </c>
      <c r="J117" s="11">
        <v>0</v>
      </c>
      <c r="K117" s="15">
        <f t="shared" si="12"/>
        <v>0</v>
      </c>
      <c r="L117" s="65">
        <f t="shared" si="13"/>
        <v>8.9</v>
      </c>
    </row>
    <row r="118" spans="1:12" outlineLevel="2">
      <c r="A118" s="12" t="s">
        <v>42</v>
      </c>
      <c r="B118" s="12" t="s">
        <v>43</v>
      </c>
      <c r="C118" s="12"/>
      <c r="D118" s="12" t="s">
        <v>121</v>
      </c>
      <c r="E118" s="17">
        <v>70</v>
      </c>
      <c r="F118" s="11">
        <v>2</v>
      </c>
      <c r="G118" s="11">
        <v>0</v>
      </c>
      <c r="H118" s="14">
        <f t="shared" si="11"/>
        <v>2</v>
      </c>
      <c r="I118" s="11">
        <v>0</v>
      </c>
      <c r="J118" s="11">
        <v>0</v>
      </c>
      <c r="K118" s="15">
        <f t="shared" si="12"/>
        <v>0</v>
      </c>
      <c r="L118" s="65">
        <f t="shared" si="13"/>
        <v>2</v>
      </c>
    </row>
    <row r="119" spans="1:12" outlineLevel="2">
      <c r="A119" s="12" t="s">
        <v>42</v>
      </c>
      <c r="B119" s="12" t="s">
        <v>43</v>
      </c>
      <c r="C119" s="12"/>
      <c r="D119" s="12" t="s">
        <v>122</v>
      </c>
      <c r="E119" s="17">
        <v>88</v>
      </c>
      <c r="F119" s="11">
        <v>2</v>
      </c>
      <c r="G119" s="11">
        <v>0</v>
      </c>
      <c r="H119" s="14">
        <f t="shared" si="11"/>
        <v>2</v>
      </c>
      <c r="I119" s="11">
        <v>0</v>
      </c>
      <c r="J119" s="11">
        <v>0</v>
      </c>
      <c r="K119" s="15">
        <f t="shared" si="12"/>
        <v>0</v>
      </c>
      <c r="L119" s="65">
        <f t="shared" si="13"/>
        <v>2</v>
      </c>
    </row>
    <row r="120" spans="1:12" outlineLevel="2">
      <c r="A120" s="12" t="s">
        <v>42</v>
      </c>
      <c r="B120" s="12" t="s">
        <v>43</v>
      </c>
      <c r="C120" s="12"/>
      <c r="D120" s="12" t="s">
        <v>118</v>
      </c>
      <c r="E120" s="17">
        <v>64</v>
      </c>
      <c r="F120" s="11">
        <v>1.3</v>
      </c>
      <c r="G120" s="11">
        <v>0</v>
      </c>
      <c r="H120" s="14">
        <f t="shared" si="11"/>
        <v>1.3</v>
      </c>
      <c r="I120" s="11">
        <v>0</v>
      </c>
      <c r="J120" s="11">
        <v>0</v>
      </c>
      <c r="K120" s="15">
        <f t="shared" si="12"/>
        <v>0</v>
      </c>
      <c r="L120" s="65">
        <f t="shared" si="13"/>
        <v>1.3</v>
      </c>
    </row>
    <row r="121" spans="1:12" outlineLevel="2">
      <c r="A121" s="12" t="s">
        <v>42</v>
      </c>
      <c r="B121" s="12" t="s">
        <v>43</v>
      </c>
      <c r="C121" s="12"/>
      <c r="D121" s="12" t="s">
        <v>123</v>
      </c>
      <c r="E121" s="17">
        <v>33</v>
      </c>
      <c r="F121" s="11">
        <v>4</v>
      </c>
      <c r="G121" s="11">
        <v>0</v>
      </c>
      <c r="H121" s="14">
        <f t="shared" si="11"/>
        <v>4</v>
      </c>
      <c r="I121" s="11">
        <v>0</v>
      </c>
      <c r="J121" s="11">
        <v>0</v>
      </c>
      <c r="K121" s="15">
        <f t="shared" si="12"/>
        <v>0</v>
      </c>
      <c r="L121" s="65">
        <f t="shared" si="13"/>
        <v>4</v>
      </c>
    </row>
    <row r="122" spans="1:12" outlineLevel="2">
      <c r="A122" s="12" t="s">
        <v>42</v>
      </c>
      <c r="B122" s="12" t="s">
        <v>43</v>
      </c>
      <c r="C122" s="12"/>
      <c r="D122" s="12" t="s">
        <v>124</v>
      </c>
      <c r="E122" s="17">
        <v>87</v>
      </c>
      <c r="F122" s="11">
        <v>4</v>
      </c>
      <c r="G122" s="11">
        <v>0</v>
      </c>
      <c r="H122" s="14">
        <f t="shared" si="11"/>
        <v>4</v>
      </c>
      <c r="I122" s="11">
        <v>0</v>
      </c>
      <c r="J122" s="11">
        <v>0</v>
      </c>
      <c r="K122" s="15">
        <f t="shared" si="12"/>
        <v>0</v>
      </c>
      <c r="L122" s="65">
        <f t="shared" si="13"/>
        <v>4</v>
      </c>
    </row>
    <row r="123" spans="1:12" outlineLevel="2">
      <c r="A123" s="12" t="s">
        <v>42</v>
      </c>
      <c r="B123" s="12" t="s">
        <v>43</v>
      </c>
      <c r="C123" s="12"/>
      <c r="D123" s="12" t="s">
        <v>125</v>
      </c>
      <c r="E123" s="17">
        <v>31</v>
      </c>
      <c r="F123" s="11">
        <v>5</v>
      </c>
      <c r="G123" s="11">
        <v>0</v>
      </c>
      <c r="H123" s="14">
        <f t="shared" si="11"/>
        <v>5</v>
      </c>
      <c r="I123" s="11">
        <v>0</v>
      </c>
      <c r="J123" s="11">
        <v>0</v>
      </c>
      <c r="K123" s="15">
        <f t="shared" si="12"/>
        <v>0</v>
      </c>
      <c r="L123" s="65">
        <f t="shared" si="13"/>
        <v>5</v>
      </c>
    </row>
    <row r="124" spans="1:12" outlineLevel="2">
      <c r="A124" s="12" t="s">
        <v>42</v>
      </c>
      <c r="B124" s="12" t="s">
        <v>43</v>
      </c>
      <c r="C124" s="12"/>
      <c r="D124" s="12" t="s">
        <v>126</v>
      </c>
      <c r="E124" s="17">
        <v>195</v>
      </c>
      <c r="F124" s="11">
        <v>5.3</v>
      </c>
      <c r="G124" s="11">
        <v>0</v>
      </c>
      <c r="H124" s="14">
        <f t="shared" si="11"/>
        <v>5.3</v>
      </c>
      <c r="I124" s="11">
        <v>0</v>
      </c>
      <c r="J124" s="11">
        <v>0</v>
      </c>
      <c r="K124" s="15">
        <f t="shared" si="12"/>
        <v>0</v>
      </c>
      <c r="L124" s="65">
        <f t="shared" si="13"/>
        <v>5.3</v>
      </c>
    </row>
    <row r="125" spans="1:12" ht="26.25" outlineLevel="2">
      <c r="A125" s="12" t="s">
        <v>42</v>
      </c>
      <c r="B125" s="12" t="s">
        <v>43</v>
      </c>
      <c r="C125" s="12"/>
      <c r="D125" s="12" t="s">
        <v>127</v>
      </c>
      <c r="E125" s="17">
        <v>71</v>
      </c>
      <c r="F125" s="11">
        <v>3</v>
      </c>
      <c r="G125" s="11">
        <v>0</v>
      </c>
      <c r="H125" s="14">
        <f t="shared" si="11"/>
        <v>3</v>
      </c>
      <c r="I125" s="11">
        <v>0</v>
      </c>
      <c r="J125" s="11">
        <v>0</v>
      </c>
      <c r="K125" s="15">
        <f t="shared" si="12"/>
        <v>0</v>
      </c>
      <c r="L125" s="65">
        <f t="shared" si="13"/>
        <v>3</v>
      </c>
    </row>
    <row r="126" spans="1:12" outlineLevel="2">
      <c r="A126" s="12" t="s">
        <v>42</v>
      </c>
      <c r="B126" s="12" t="s">
        <v>43</v>
      </c>
      <c r="C126" s="12"/>
      <c r="D126" s="12" t="s">
        <v>128</v>
      </c>
      <c r="E126" s="17">
        <v>18</v>
      </c>
      <c r="F126" s="11">
        <v>2</v>
      </c>
      <c r="G126" s="11">
        <v>0</v>
      </c>
      <c r="H126" s="14">
        <f t="shared" si="11"/>
        <v>2</v>
      </c>
      <c r="I126" s="11">
        <v>0</v>
      </c>
      <c r="J126" s="11">
        <v>0</v>
      </c>
      <c r="K126" s="15">
        <f t="shared" si="12"/>
        <v>0</v>
      </c>
      <c r="L126" s="65">
        <f t="shared" si="13"/>
        <v>2</v>
      </c>
    </row>
    <row r="127" spans="1:12" outlineLevel="2">
      <c r="A127" s="12" t="s">
        <v>42</v>
      </c>
      <c r="B127" s="12" t="s">
        <v>43</v>
      </c>
      <c r="C127" s="12"/>
      <c r="D127" s="12" t="s">
        <v>46</v>
      </c>
      <c r="E127" s="17">
        <v>30</v>
      </c>
      <c r="F127" s="11">
        <v>3.88</v>
      </c>
      <c r="G127" s="11">
        <v>0</v>
      </c>
      <c r="H127" s="14">
        <f t="shared" si="11"/>
        <v>3.88</v>
      </c>
      <c r="I127" s="11">
        <v>0</v>
      </c>
      <c r="J127" s="11">
        <v>0</v>
      </c>
      <c r="K127" s="15">
        <f t="shared" si="12"/>
        <v>0</v>
      </c>
      <c r="L127" s="65">
        <f t="shared" si="13"/>
        <v>3.88</v>
      </c>
    </row>
    <row r="128" spans="1:12" outlineLevel="2">
      <c r="A128" s="12" t="s">
        <v>42</v>
      </c>
      <c r="B128" s="12" t="s">
        <v>43</v>
      </c>
      <c r="C128" s="12"/>
      <c r="D128" s="12" t="s">
        <v>126</v>
      </c>
      <c r="E128" s="17">
        <v>88</v>
      </c>
      <c r="F128" s="11">
        <v>5</v>
      </c>
      <c r="G128" s="11">
        <v>0</v>
      </c>
      <c r="H128" s="14">
        <f t="shared" si="11"/>
        <v>5</v>
      </c>
      <c r="I128" s="11">
        <v>0</v>
      </c>
      <c r="J128" s="11">
        <v>0</v>
      </c>
      <c r="K128" s="15">
        <f t="shared" si="12"/>
        <v>0</v>
      </c>
      <c r="L128" s="65">
        <f t="shared" si="13"/>
        <v>5</v>
      </c>
    </row>
    <row r="129" spans="1:12" outlineLevel="2">
      <c r="A129" s="12" t="s">
        <v>42</v>
      </c>
      <c r="B129" s="12" t="s">
        <v>43</v>
      </c>
      <c r="C129" s="12"/>
      <c r="D129" s="12" t="s">
        <v>129</v>
      </c>
      <c r="E129" s="17">
        <v>67</v>
      </c>
      <c r="F129" s="11">
        <v>15</v>
      </c>
      <c r="G129" s="11">
        <v>0</v>
      </c>
      <c r="H129" s="14">
        <f t="shared" si="11"/>
        <v>15</v>
      </c>
      <c r="I129" s="11">
        <v>0</v>
      </c>
      <c r="J129" s="11">
        <v>0</v>
      </c>
      <c r="K129" s="15">
        <f t="shared" si="12"/>
        <v>0</v>
      </c>
      <c r="L129" s="65">
        <f t="shared" si="13"/>
        <v>15</v>
      </c>
    </row>
    <row r="130" spans="1:12" outlineLevel="2">
      <c r="A130" s="12" t="s">
        <v>42</v>
      </c>
      <c r="B130" s="12" t="s">
        <v>43</v>
      </c>
      <c r="C130" s="12"/>
      <c r="D130" s="12" t="s">
        <v>129</v>
      </c>
      <c r="E130" s="17">
        <v>68</v>
      </c>
      <c r="F130" s="11">
        <v>5</v>
      </c>
      <c r="G130" s="11">
        <v>0</v>
      </c>
      <c r="H130" s="14">
        <f t="shared" si="11"/>
        <v>5</v>
      </c>
      <c r="I130" s="11">
        <v>0</v>
      </c>
      <c r="J130" s="11">
        <v>0</v>
      </c>
      <c r="K130" s="15">
        <f t="shared" si="12"/>
        <v>0</v>
      </c>
      <c r="L130" s="65">
        <f t="shared" si="13"/>
        <v>5</v>
      </c>
    </row>
    <row r="131" spans="1:12" outlineLevel="2">
      <c r="A131" s="12" t="s">
        <v>42</v>
      </c>
      <c r="B131" s="12" t="s">
        <v>43</v>
      </c>
      <c r="C131" s="12"/>
      <c r="D131" s="12" t="s">
        <v>130</v>
      </c>
      <c r="E131" s="17">
        <v>29</v>
      </c>
      <c r="F131" s="11">
        <v>1.35</v>
      </c>
      <c r="G131" s="11">
        <v>0</v>
      </c>
      <c r="H131" s="14">
        <f t="shared" si="11"/>
        <v>1.35</v>
      </c>
      <c r="I131" s="11">
        <v>0</v>
      </c>
      <c r="J131" s="11">
        <v>0</v>
      </c>
      <c r="K131" s="15">
        <f t="shared" si="12"/>
        <v>0</v>
      </c>
      <c r="L131" s="65">
        <f t="shared" si="13"/>
        <v>1.35</v>
      </c>
    </row>
    <row r="132" spans="1:12" outlineLevel="2">
      <c r="A132" s="12" t="s">
        <v>42</v>
      </c>
      <c r="B132" s="12" t="s">
        <v>43</v>
      </c>
      <c r="C132" s="12"/>
      <c r="D132" s="12" t="s">
        <v>131</v>
      </c>
      <c r="E132" s="17">
        <v>67</v>
      </c>
      <c r="F132" s="11">
        <v>3</v>
      </c>
      <c r="G132" s="11">
        <v>0</v>
      </c>
      <c r="H132" s="14">
        <f t="shared" si="11"/>
        <v>3</v>
      </c>
      <c r="I132" s="11">
        <v>0</v>
      </c>
      <c r="J132" s="11">
        <v>0</v>
      </c>
      <c r="K132" s="15">
        <f t="shared" si="12"/>
        <v>0</v>
      </c>
      <c r="L132" s="65">
        <f t="shared" si="13"/>
        <v>3</v>
      </c>
    </row>
    <row r="133" spans="1:12" outlineLevel="2">
      <c r="A133" s="12" t="s">
        <v>42</v>
      </c>
      <c r="B133" s="12" t="s">
        <v>43</v>
      </c>
      <c r="C133" s="12"/>
      <c r="D133" s="12" t="s">
        <v>132</v>
      </c>
      <c r="E133" s="17">
        <v>37</v>
      </c>
      <c r="F133" s="11">
        <v>4.05</v>
      </c>
      <c r="G133" s="11">
        <v>0</v>
      </c>
      <c r="H133" s="14">
        <f t="shared" si="11"/>
        <v>4.05</v>
      </c>
      <c r="I133" s="11">
        <v>0</v>
      </c>
      <c r="J133" s="11">
        <v>0</v>
      </c>
      <c r="K133" s="15">
        <f t="shared" si="12"/>
        <v>0</v>
      </c>
      <c r="L133" s="65">
        <f t="shared" si="13"/>
        <v>4.05</v>
      </c>
    </row>
    <row r="134" spans="1:12" outlineLevel="2">
      <c r="A134" s="12" t="s">
        <v>42</v>
      </c>
      <c r="B134" s="12" t="s">
        <v>43</v>
      </c>
      <c r="C134" s="12"/>
      <c r="D134" s="12" t="s">
        <v>132</v>
      </c>
      <c r="E134" s="17">
        <v>4</v>
      </c>
      <c r="F134" s="11">
        <v>3.13</v>
      </c>
      <c r="G134" s="11">
        <v>0</v>
      </c>
      <c r="H134" s="14">
        <f t="shared" si="11"/>
        <v>3.13</v>
      </c>
      <c r="I134" s="11">
        <v>0</v>
      </c>
      <c r="J134" s="11">
        <v>0</v>
      </c>
      <c r="K134" s="15">
        <f t="shared" si="12"/>
        <v>0</v>
      </c>
      <c r="L134" s="65">
        <f t="shared" si="13"/>
        <v>3.13</v>
      </c>
    </row>
    <row r="135" spans="1:12" outlineLevel="2">
      <c r="A135" s="12" t="s">
        <v>42</v>
      </c>
      <c r="B135" s="12" t="s">
        <v>43</v>
      </c>
      <c r="C135" s="12"/>
      <c r="D135" s="12" t="s">
        <v>133</v>
      </c>
      <c r="E135" s="17">
        <v>69</v>
      </c>
      <c r="F135" s="11">
        <v>2.15</v>
      </c>
      <c r="G135" s="11">
        <v>0</v>
      </c>
      <c r="H135" s="14">
        <f t="shared" si="11"/>
        <v>2.15</v>
      </c>
      <c r="I135" s="11">
        <v>0</v>
      </c>
      <c r="J135" s="11">
        <v>0</v>
      </c>
      <c r="K135" s="15">
        <f t="shared" si="12"/>
        <v>0</v>
      </c>
      <c r="L135" s="65">
        <f t="shared" si="13"/>
        <v>2.15</v>
      </c>
    </row>
    <row r="136" spans="1:12" outlineLevel="2">
      <c r="A136" s="12" t="s">
        <v>42</v>
      </c>
      <c r="B136" s="12" t="s">
        <v>43</v>
      </c>
      <c r="C136" s="12"/>
      <c r="D136" s="12" t="s">
        <v>134</v>
      </c>
      <c r="E136" s="17">
        <v>53</v>
      </c>
      <c r="F136" s="11">
        <v>2.38</v>
      </c>
      <c r="G136" s="11">
        <v>0</v>
      </c>
      <c r="H136" s="14">
        <f t="shared" si="11"/>
        <v>2.38</v>
      </c>
      <c r="I136" s="11">
        <v>0</v>
      </c>
      <c r="J136" s="11">
        <v>0</v>
      </c>
      <c r="K136" s="15">
        <f t="shared" si="12"/>
        <v>0</v>
      </c>
      <c r="L136" s="65">
        <f t="shared" si="13"/>
        <v>2.38</v>
      </c>
    </row>
    <row r="137" spans="1:12" outlineLevel="2">
      <c r="A137" s="12" t="s">
        <v>42</v>
      </c>
      <c r="B137" s="12" t="s">
        <v>43</v>
      </c>
      <c r="C137" s="12"/>
      <c r="D137" s="12" t="s">
        <v>135</v>
      </c>
      <c r="E137" s="17">
        <v>121</v>
      </c>
      <c r="F137" s="11">
        <v>1.6</v>
      </c>
      <c r="G137" s="11">
        <v>0</v>
      </c>
      <c r="H137" s="14">
        <f t="shared" si="11"/>
        <v>1.6</v>
      </c>
      <c r="I137" s="11">
        <v>0</v>
      </c>
      <c r="J137" s="11">
        <v>0</v>
      </c>
      <c r="K137" s="15">
        <f t="shared" si="12"/>
        <v>0</v>
      </c>
      <c r="L137" s="65">
        <f t="shared" si="13"/>
        <v>1.6</v>
      </c>
    </row>
    <row r="138" spans="1:12" outlineLevel="2">
      <c r="A138" s="12" t="s">
        <v>42</v>
      </c>
      <c r="B138" s="12" t="s">
        <v>43</v>
      </c>
      <c r="C138" s="12"/>
      <c r="D138" s="12" t="s">
        <v>136</v>
      </c>
      <c r="E138" s="17">
        <v>147</v>
      </c>
      <c r="F138" s="11">
        <v>4.8</v>
      </c>
      <c r="G138" s="11">
        <v>0</v>
      </c>
      <c r="H138" s="14">
        <f t="shared" si="11"/>
        <v>4.8</v>
      </c>
      <c r="I138" s="11">
        <v>0</v>
      </c>
      <c r="J138" s="11">
        <v>0</v>
      </c>
      <c r="K138" s="15">
        <f t="shared" si="12"/>
        <v>0</v>
      </c>
      <c r="L138" s="65">
        <f t="shared" si="13"/>
        <v>4.8</v>
      </c>
    </row>
    <row r="139" spans="1:12" outlineLevel="2">
      <c r="A139" s="12" t="s">
        <v>42</v>
      </c>
      <c r="B139" s="12" t="s">
        <v>43</v>
      </c>
      <c r="C139" s="12"/>
      <c r="D139" s="12" t="s">
        <v>137</v>
      </c>
      <c r="E139" s="17">
        <v>62</v>
      </c>
      <c r="F139" s="11">
        <v>2</v>
      </c>
      <c r="G139" s="11">
        <v>0</v>
      </c>
      <c r="H139" s="14">
        <f t="shared" si="11"/>
        <v>2</v>
      </c>
      <c r="I139" s="11">
        <v>0</v>
      </c>
      <c r="J139" s="11">
        <v>0</v>
      </c>
      <c r="K139" s="15">
        <f t="shared" si="12"/>
        <v>0</v>
      </c>
      <c r="L139" s="65">
        <f t="shared" si="13"/>
        <v>2</v>
      </c>
    </row>
    <row r="140" spans="1:12" outlineLevel="2">
      <c r="A140" s="12" t="s">
        <v>42</v>
      </c>
      <c r="B140" s="12" t="s">
        <v>43</v>
      </c>
      <c r="C140" s="12"/>
      <c r="D140" s="12" t="s">
        <v>138</v>
      </c>
      <c r="E140" s="17">
        <v>148</v>
      </c>
      <c r="F140" s="11">
        <v>2.68</v>
      </c>
      <c r="G140" s="11">
        <v>0</v>
      </c>
      <c r="H140" s="14">
        <f t="shared" si="11"/>
        <v>2.68</v>
      </c>
      <c r="I140" s="11">
        <v>0</v>
      </c>
      <c r="J140" s="11">
        <v>0</v>
      </c>
      <c r="K140" s="15">
        <f t="shared" si="12"/>
        <v>0</v>
      </c>
      <c r="L140" s="65">
        <f t="shared" si="13"/>
        <v>2.68</v>
      </c>
    </row>
    <row r="141" spans="1:12" outlineLevel="2">
      <c r="A141" s="12" t="s">
        <v>42</v>
      </c>
      <c r="B141" s="12" t="s">
        <v>43</v>
      </c>
      <c r="C141" s="12"/>
      <c r="D141" s="12" t="s">
        <v>131</v>
      </c>
      <c r="E141" s="17">
        <v>67</v>
      </c>
      <c r="F141" s="11">
        <v>2</v>
      </c>
      <c r="G141" s="11">
        <v>0</v>
      </c>
      <c r="H141" s="14">
        <f t="shared" si="11"/>
        <v>2</v>
      </c>
      <c r="I141" s="11">
        <v>0</v>
      </c>
      <c r="J141" s="11">
        <v>0</v>
      </c>
      <c r="K141" s="15">
        <f t="shared" si="12"/>
        <v>0</v>
      </c>
      <c r="L141" s="65">
        <f t="shared" si="13"/>
        <v>2</v>
      </c>
    </row>
    <row r="142" spans="1:12" outlineLevel="2">
      <c r="A142" s="12" t="s">
        <v>42</v>
      </c>
      <c r="B142" s="12" t="s">
        <v>43</v>
      </c>
      <c r="C142" s="12"/>
      <c r="D142" s="12" t="s">
        <v>139</v>
      </c>
      <c r="E142" s="17">
        <v>46</v>
      </c>
      <c r="F142" s="11">
        <v>0.75</v>
      </c>
      <c r="G142" s="11">
        <v>0</v>
      </c>
      <c r="H142" s="14">
        <f t="shared" si="11"/>
        <v>0.75</v>
      </c>
      <c r="I142" s="11">
        <v>0</v>
      </c>
      <c r="J142" s="11">
        <v>0</v>
      </c>
      <c r="K142" s="15">
        <f t="shared" si="12"/>
        <v>0</v>
      </c>
      <c r="L142" s="65">
        <f t="shared" si="13"/>
        <v>0.75</v>
      </c>
    </row>
    <row r="143" spans="1:12" outlineLevel="2">
      <c r="A143" s="12" t="s">
        <v>42</v>
      </c>
      <c r="B143" s="12" t="s">
        <v>43</v>
      </c>
      <c r="C143" s="12"/>
      <c r="D143" s="12" t="s">
        <v>140</v>
      </c>
      <c r="E143" s="17">
        <v>179</v>
      </c>
      <c r="F143" s="11">
        <v>5</v>
      </c>
      <c r="G143" s="11">
        <v>0</v>
      </c>
      <c r="H143" s="14">
        <f t="shared" si="11"/>
        <v>5</v>
      </c>
      <c r="I143" s="11">
        <v>0</v>
      </c>
      <c r="J143" s="11">
        <v>0</v>
      </c>
      <c r="K143" s="15">
        <f t="shared" si="12"/>
        <v>0</v>
      </c>
      <c r="L143" s="65">
        <f t="shared" si="13"/>
        <v>5</v>
      </c>
    </row>
    <row r="144" spans="1:12" outlineLevel="2">
      <c r="A144" s="12" t="s">
        <v>42</v>
      </c>
      <c r="B144" s="12" t="s">
        <v>43</v>
      </c>
      <c r="C144" s="12"/>
      <c r="D144" s="12" t="s">
        <v>141</v>
      </c>
      <c r="E144" s="17">
        <v>110</v>
      </c>
      <c r="F144" s="11">
        <v>2.25</v>
      </c>
      <c r="G144" s="11">
        <v>0</v>
      </c>
      <c r="H144" s="14">
        <f t="shared" si="11"/>
        <v>2.25</v>
      </c>
      <c r="I144" s="11">
        <v>0</v>
      </c>
      <c r="J144" s="11">
        <v>0</v>
      </c>
      <c r="K144" s="15">
        <f t="shared" si="12"/>
        <v>0</v>
      </c>
      <c r="L144" s="65">
        <f t="shared" si="13"/>
        <v>2.25</v>
      </c>
    </row>
    <row r="145" spans="1:12" outlineLevel="2">
      <c r="A145" s="12" t="s">
        <v>42</v>
      </c>
      <c r="B145" s="12" t="s">
        <v>43</v>
      </c>
      <c r="C145" s="12"/>
      <c r="D145" s="12" t="s">
        <v>140</v>
      </c>
      <c r="E145" s="17">
        <v>154</v>
      </c>
      <c r="F145" s="11">
        <v>8</v>
      </c>
      <c r="G145" s="11">
        <v>0</v>
      </c>
      <c r="H145" s="14">
        <f t="shared" si="11"/>
        <v>8</v>
      </c>
      <c r="I145" s="11">
        <v>0</v>
      </c>
      <c r="J145" s="11">
        <v>0</v>
      </c>
      <c r="K145" s="15">
        <f t="shared" si="12"/>
        <v>0</v>
      </c>
      <c r="L145" s="65">
        <f t="shared" si="13"/>
        <v>8</v>
      </c>
    </row>
    <row r="146" spans="1:12" outlineLevel="2">
      <c r="A146" s="12" t="s">
        <v>42</v>
      </c>
      <c r="B146" s="12" t="s">
        <v>43</v>
      </c>
      <c r="C146" s="12"/>
      <c r="D146" s="12" t="s">
        <v>142</v>
      </c>
      <c r="E146" s="17">
        <v>172</v>
      </c>
      <c r="F146" s="11">
        <v>3.13</v>
      </c>
      <c r="G146" s="11">
        <v>0</v>
      </c>
      <c r="H146" s="14">
        <f t="shared" si="11"/>
        <v>3.13</v>
      </c>
      <c r="I146" s="11">
        <v>0</v>
      </c>
      <c r="J146" s="11">
        <v>0</v>
      </c>
      <c r="K146" s="15">
        <f t="shared" si="12"/>
        <v>0</v>
      </c>
      <c r="L146" s="65">
        <f t="shared" si="13"/>
        <v>3.13</v>
      </c>
    </row>
    <row r="147" spans="1:12" outlineLevel="2">
      <c r="A147" s="12" t="s">
        <v>42</v>
      </c>
      <c r="B147" s="12" t="s">
        <v>43</v>
      </c>
      <c r="C147" s="12"/>
      <c r="D147" s="12" t="s">
        <v>143</v>
      </c>
      <c r="E147" s="17">
        <v>12</v>
      </c>
      <c r="F147" s="11">
        <v>3.18</v>
      </c>
      <c r="G147" s="11">
        <v>0</v>
      </c>
      <c r="H147" s="14">
        <f t="shared" si="11"/>
        <v>3.18</v>
      </c>
      <c r="I147" s="11">
        <v>0</v>
      </c>
      <c r="J147" s="11">
        <v>0</v>
      </c>
      <c r="K147" s="15">
        <f t="shared" si="12"/>
        <v>0</v>
      </c>
      <c r="L147" s="65">
        <f t="shared" si="13"/>
        <v>3.18</v>
      </c>
    </row>
    <row r="148" spans="1:12" outlineLevel="2">
      <c r="A148" s="12" t="s">
        <v>42</v>
      </c>
      <c r="B148" s="12" t="s">
        <v>43</v>
      </c>
      <c r="C148" s="12"/>
      <c r="D148" s="12" t="s">
        <v>144</v>
      </c>
      <c r="E148" s="17">
        <v>90</v>
      </c>
      <c r="F148" s="11">
        <v>6</v>
      </c>
      <c r="G148" s="11">
        <v>0</v>
      </c>
      <c r="H148" s="14">
        <f t="shared" si="11"/>
        <v>6</v>
      </c>
      <c r="I148" s="11">
        <v>0</v>
      </c>
      <c r="J148" s="11">
        <v>0</v>
      </c>
      <c r="K148" s="15">
        <f t="shared" si="12"/>
        <v>0</v>
      </c>
      <c r="L148" s="65">
        <f t="shared" si="13"/>
        <v>6</v>
      </c>
    </row>
    <row r="149" spans="1:12" outlineLevel="2">
      <c r="A149" s="12" t="s">
        <v>42</v>
      </c>
      <c r="B149" s="12" t="s">
        <v>43</v>
      </c>
      <c r="C149" s="12"/>
      <c r="D149" s="12" t="s">
        <v>145</v>
      </c>
      <c r="E149" s="17">
        <v>48</v>
      </c>
      <c r="F149" s="11">
        <v>8</v>
      </c>
      <c r="G149" s="11">
        <v>0</v>
      </c>
      <c r="H149" s="14">
        <f t="shared" si="11"/>
        <v>8</v>
      </c>
      <c r="I149" s="11">
        <v>0</v>
      </c>
      <c r="J149" s="11">
        <v>0</v>
      </c>
      <c r="K149" s="15">
        <f t="shared" si="12"/>
        <v>0</v>
      </c>
      <c r="L149" s="65">
        <f t="shared" si="13"/>
        <v>8</v>
      </c>
    </row>
    <row r="150" spans="1:12" outlineLevel="2">
      <c r="A150" s="12" t="s">
        <v>42</v>
      </c>
      <c r="B150" s="12" t="s">
        <v>43</v>
      </c>
      <c r="C150" s="12"/>
      <c r="D150" s="12" t="s">
        <v>146</v>
      </c>
      <c r="E150" s="17">
        <v>2</v>
      </c>
      <c r="F150" s="11">
        <v>7</v>
      </c>
      <c r="G150" s="11">
        <v>0</v>
      </c>
      <c r="H150" s="14">
        <f t="shared" si="11"/>
        <v>7</v>
      </c>
      <c r="I150" s="11">
        <v>0</v>
      </c>
      <c r="J150" s="11">
        <v>0</v>
      </c>
      <c r="K150" s="15">
        <f t="shared" si="12"/>
        <v>0</v>
      </c>
      <c r="L150" s="65">
        <f t="shared" si="13"/>
        <v>7</v>
      </c>
    </row>
    <row r="151" spans="1:12" outlineLevel="2">
      <c r="A151" s="12" t="s">
        <v>42</v>
      </c>
      <c r="B151" s="12" t="s">
        <v>43</v>
      </c>
      <c r="C151" s="12"/>
      <c r="D151" s="12" t="s">
        <v>145</v>
      </c>
      <c r="E151" s="17">
        <v>47</v>
      </c>
      <c r="F151" s="11">
        <v>7</v>
      </c>
      <c r="G151" s="11">
        <v>0</v>
      </c>
      <c r="H151" s="14">
        <f t="shared" si="11"/>
        <v>7</v>
      </c>
      <c r="I151" s="11">
        <v>0</v>
      </c>
      <c r="J151" s="11">
        <v>0</v>
      </c>
      <c r="K151" s="15">
        <f t="shared" si="12"/>
        <v>0</v>
      </c>
      <c r="L151" s="65">
        <f t="shared" si="13"/>
        <v>7</v>
      </c>
    </row>
    <row r="152" spans="1:12" outlineLevel="2">
      <c r="A152" s="12" t="s">
        <v>42</v>
      </c>
      <c r="B152" s="12" t="s">
        <v>43</v>
      </c>
      <c r="C152" s="12"/>
      <c r="D152" s="12" t="s">
        <v>147</v>
      </c>
      <c r="E152" s="17">
        <v>29</v>
      </c>
      <c r="F152" s="11">
        <v>1.03</v>
      </c>
      <c r="G152" s="11">
        <v>0</v>
      </c>
      <c r="H152" s="14">
        <f t="shared" si="11"/>
        <v>1.03</v>
      </c>
      <c r="I152" s="11">
        <v>0</v>
      </c>
      <c r="J152" s="11">
        <v>0</v>
      </c>
      <c r="K152" s="15">
        <f t="shared" si="12"/>
        <v>0</v>
      </c>
      <c r="L152" s="65">
        <f t="shared" si="13"/>
        <v>1.03</v>
      </c>
    </row>
    <row r="153" spans="1:12" outlineLevel="2">
      <c r="A153" s="12" t="s">
        <v>42</v>
      </c>
      <c r="B153" s="12" t="s">
        <v>43</v>
      </c>
      <c r="C153" s="12"/>
      <c r="D153" s="12" t="s">
        <v>143</v>
      </c>
      <c r="E153" s="17">
        <v>39</v>
      </c>
      <c r="F153" s="11">
        <v>0.68</v>
      </c>
      <c r="G153" s="11">
        <v>0</v>
      </c>
      <c r="H153" s="14">
        <f t="shared" si="11"/>
        <v>0.68</v>
      </c>
      <c r="I153" s="11">
        <v>0</v>
      </c>
      <c r="J153" s="11">
        <v>0</v>
      </c>
      <c r="K153" s="15">
        <f t="shared" si="12"/>
        <v>0</v>
      </c>
      <c r="L153" s="65">
        <f t="shared" si="13"/>
        <v>0.68</v>
      </c>
    </row>
    <row r="154" spans="1:12" outlineLevel="2">
      <c r="A154" s="12" t="s">
        <v>42</v>
      </c>
      <c r="B154" s="12" t="s">
        <v>43</v>
      </c>
      <c r="C154" s="12"/>
      <c r="D154" s="12" t="s">
        <v>148</v>
      </c>
      <c r="E154" s="17">
        <v>145</v>
      </c>
      <c r="F154" s="11">
        <v>2</v>
      </c>
      <c r="G154" s="11">
        <v>0</v>
      </c>
      <c r="H154" s="14">
        <f t="shared" si="11"/>
        <v>2</v>
      </c>
      <c r="I154" s="11">
        <v>0</v>
      </c>
      <c r="J154" s="11">
        <v>0</v>
      </c>
      <c r="K154" s="15">
        <f t="shared" si="12"/>
        <v>0</v>
      </c>
      <c r="L154" s="65">
        <f t="shared" si="13"/>
        <v>2</v>
      </c>
    </row>
    <row r="155" spans="1:12" outlineLevel="2">
      <c r="A155" s="12" t="s">
        <v>42</v>
      </c>
      <c r="B155" s="12" t="s">
        <v>43</v>
      </c>
      <c r="C155" s="12"/>
      <c r="D155" s="12" t="s">
        <v>149</v>
      </c>
      <c r="E155" s="17">
        <v>19</v>
      </c>
      <c r="F155" s="11">
        <v>2</v>
      </c>
      <c r="G155" s="11">
        <v>0</v>
      </c>
      <c r="H155" s="14">
        <f t="shared" si="11"/>
        <v>2</v>
      </c>
      <c r="I155" s="11">
        <v>0</v>
      </c>
      <c r="J155" s="11">
        <v>0</v>
      </c>
      <c r="K155" s="15">
        <f t="shared" si="12"/>
        <v>0</v>
      </c>
      <c r="L155" s="65">
        <f t="shared" si="13"/>
        <v>2</v>
      </c>
    </row>
    <row r="156" spans="1:12" outlineLevel="2">
      <c r="A156" s="12" t="s">
        <v>42</v>
      </c>
      <c r="B156" s="12" t="s">
        <v>43</v>
      </c>
      <c r="C156" s="12"/>
      <c r="D156" s="12" t="s">
        <v>150</v>
      </c>
      <c r="E156" s="17">
        <v>112</v>
      </c>
      <c r="F156" s="11">
        <v>5</v>
      </c>
      <c r="G156" s="11">
        <v>0</v>
      </c>
      <c r="H156" s="14">
        <f t="shared" si="11"/>
        <v>5</v>
      </c>
      <c r="I156" s="11">
        <v>0</v>
      </c>
      <c r="J156" s="11">
        <v>0</v>
      </c>
      <c r="K156" s="15">
        <f t="shared" si="12"/>
        <v>0</v>
      </c>
      <c r="L156" s="65">
        <f t="shared" si="13"/>
        <v>5</v>
      </c>
    </row>
    <row r="157" spans="1:12" outlineLevel="2">
      <c r="A157" s="12" t="s">
        <v>42</v>
      </c>
      <c r="B157" s="12" t="s">
        <v>43</v>
      </c>
      <c r="C157" s="12"/>
      <c r="D157" s="12" t="s">
        <v>151</v>
      </c>
      <c r="E157" s="17">
        <v>47</v>
      </c>
      <c r="F157" s="11">
        <v>3</v>
      </c>
      <c r="G157" s="11">
        <v>0</v>
      </c>
      <c r="H157" s="14">
        <f t="shared" si="11"/>
        <v>3</v>
      </c>
      <c r="I157" s="11">
        <v>0</v>
      </c>
      <c r="J157" s="11">
        <v>0</v>
      </c>
      <c r="K157" s="15">
        <f t="shared" si="12"/>
        <v>0</v>
      </c>
      <c r="L157" s="65">
        <f t="shared" si="13"/>
        <v>3</v>
      </c>
    </row>
    <row r="158" spans="1:12" outlineLevel="2">
      <c r="A158" s="12" t="s">
        <v>42</v>
      </c>
      <c r="B158" s="12" t="s">
        <v>43</v>
      </c>
      <c r="C158" s="12"/>
      <c r="D158" s="12" t="s">
        <v>152</v>
      </c>
      <c r="E158" s="17">
        <v>509</v>
      </c>
      <c r="F158" s="11">
        <v>19.5</v>
      </c>
      <c r="G158" s="11">
        <v>0</v>
      </c>
      <c r="H158" s="14">
        <f t="shared" ref="H158:H167" si="14">F158+G158</f>
        <v>19.5</v>
      </c>
      <c r="I158" s="11">
        <v>0</v>
      </c>
      <c r="J158" s="11">
        <v>0</v>
      </c>
      <c r="K158" s="15">
        <f t="shared" ref="K158:K167" si="15">I158+J158</f>
        <v>0</v>
      </c>
      <c r="L158" s="65">
        <f t="shared" ref="L158:L167" si="16">H158+K158</f>
        <v>19.5</v>
      </c>
    </row>
    <row r="159" spans="1:12" outlineLevel="2">
      <c r="A159" s="12" t="s">
        <v>42</v>
      </c>
      <c r="B159" s="12" t="s">
        <v>43</v>
      </c>
      <c r="C159" s="12"/>
      <c r="D159" s="12" t="s">
        <v>153</v>
      </c>
      <c r="E159" s="17">
        <v>237</v>
      </c>
      <c r="F159" s="11">
        <v>5</v>
      </c>
      <c r="G159" s="11">
        <v>0</v>
      </c>
      <c r="H159" s="14">
        <f t="shared" si="14"/>
        <v>5</v>
      </c>
      <c r="I159" s="11">
        <v>0</v>
      </c>
      <c r="J159" s="11">
        <v>0</v>
      </c>
      <c r="K159" s="15">
        <f t="shared" si="15"/>
        <v>0</v>
      </c>
      <c r="L159" s="65">
        <f t="shared" si="16"/>
        <v>5</v>
      </c>
    </row>
    <row r="160" spans="1:12" outlineLevel="2">
      <c r="A160" s="12" t="s">
        <v>42</v>
      </c>
      <c r="B160" s="12" t="s">
        <v>43</v>
      </c>
      <c r="C160" s="12"/>
      <c r="D160" s="12" t="s">
        <v>154</v>
      </c>
      <c r="E160" s="17">
        <v>83</v>
      </c>
      <c r="F160" s="11">
        <v>1.05</v>
      </c>
      <c r="G160" s="11">
        <v>0</v>
      </c>
      <c r="H160" s="14">
        <f t="shared" si="14"/>
        <v>1.05</v>
      </c>
      <c r="I160" s="11">
        <v>0</v>
      </c>
      <c r="J160" s="11">
        <v>0</v>
      </c>
      <c r="K160" s="15">
        <f t="shared" si="15"/>
        <v>0</v>
      </c>
      <c r="L160" s="65">
        <f t="shared" si="16"/>
        <v>1.05</v>
      </c>
    </row>
    <row r="161" spans="1:12" outlineLevel="2">
      <c r="A161" s="12" t="s">
        <v>42</v>
      </c>
      <c r="B161" s="12" t="s">
        <v>43</v>
      </c>
      <c r="C161" s="12"/>
      <c r="D161" s="12" t="s">
        <v>155</v>
      </c>
      <c r="E161" s="17">
        <v>36</v>
      </c>
      <c r="F161" s="11">
        <v>1.9</v>
      </c>
      <c r="G161" s="11">
        <v>0</v>
      </c>
      <c r="H161" s="14">
        <f t="shared" si="14"/>
        <v>1.9</v>
      </c>
      <c r="I161" s="11">
        <v>0</v>
      </c>
      <c r="J161" s="11">
        <v>0</v>
      </c>
      <c r="K161" s="15">
        <f t="shared" si="15"/>
        <v>0</v>
      </c>
      <c r="L161" s="65">
        <f t="shared" si="16"/>
        <v>1.9</v>
      </c>
    </row>
    <row r="162" spans="1:12" outlineLevel="2">
      <c r="A162" s="12" t="s">
        <v>42</v>
      </c>
      <c r="B162" s="12" t="s">
        <v>43</v>
      </c>
      <c r="C162" s="12"/>
      <c r="D162" s="12" t="s">
        <v>156</v>
      </c>
      <c r="E162" s="17">
        <v>93</v>
      </c>
      <c r="F162" s="11">
        <v>0.98</v>
      </c>
      <c r="G162" s="11">
        <v>0</v>
      </c>
      <c r="H162" s="14">
        <f t="shared" si="14"/>
        <v>0.98</v>
      </c>
      <c r="I162" s="11">
        <v>0</v>
      </c>
      <c r="J162" s="11">
        <v>0</v>
      </c>
      <c r="K162" s="15">
        <f t="shared" si="15"/>
        <v>0</v>
      </c>
      <c r="L162" s="65">
        <f t="shared" si="16"/>
        <v>0.98</v>
      </c>
    </row>
    <row r="163" spans="1:12" outlineLevel="2">
      <c r="A163" s="12" t="s">
        <v>42</v>
      </c>
      <c r="B163" s="12" t="s">
        <v>43</v>
      </c>
      <c r="C163" s="12"/>
      <c r="D163" s="12" t="s">
        <v>157</v>
      </c>
      <c r="E163" s="17">
        <v>58</v>
      </c>
      <c r="F163" s="11">
        <v>2.4500000000000002</v>
      </c>
      <c r="G163" s="11">
        <v>0</v>
      </c>
      <c r="H163" s="14">
        <f t="shared" si="14"/>
        <v>2.4500000000000002</v>
      </c>
      <c r="I163" s="11">
        <v>0</v>
      </c>
      <c r="J163" s="11">
        <v>0</v>
      </c>
      <c r="K163" s="15">
        <f t="shared" si="15"/>
        <v>0</v>
      </c>
      <c r="L163" s="65">
        <f t="shared" si="16"/>
        <v>2.4500000000000002</v>
      </c>
    </row>
    <row r="164" spans="1:12" outlineLevel="2">
      <c r="A164" s="12" t="s">
        <v>42</v>
      </c>
      <c r="B164" s="12" t="s">
        <v>43</v>
      </c>
      <c r="C164" s="12"/>
      <c r="D164" s="12" t="s">
        <v>158</v>
      </c>
      <c r="E164" s="17">
        <v>95</v>
      </c>
      <c r="F164" s="11">
        <v>1.1299999999999999</v>
      </c>
      <c r="G164" s="11">
        <v>0</v>
      </c>
      <c r="H164" s="14">
        <f t="shared" si="14"/>
        <v>1.1299999999999999</v>
      </c>
      <c r="I164" s="11">
        <v>0</v>
      </c>
      <c r="J164" s="11">
        <v>0</v>
      </c>
      <c r="K164" s="15">
        <f t="shared" si="15"/>
        <v>0</v>
      </c>
      <c r="L164" s="65">
        <f t="shared" si="16"/>
        <v>1.1299999999999999</v>
      </c>
    </row>
    <row r="165" spans="1:12" outlineLevel="2">
      <c r="A165" s="12" t="s">
        <v>42</v>
      </c>
      <c r="B165" s="12" t="s">
        <v>43</v>
      </c>
      <c r="C165" s="12"/>
      <c r="D165" s="12" t="s">
        <v>159</v>
      </c>
      <c r="E165" s="17">
        <v>329</v>
      </c>
      <c r="F165" s="11">
        <v>0.98</v>
      </c>
      <c r="G165" s="11">
        <v>0</v>
      </c>
      <c r="H165" s="14">
        <f t="shared" si="14"/>
        <v>0.98</v>
      </c>
      <c r="I165" s="11">
        <v>0</v>
      </c>
      <c r="J165" s="11">
        <v>0</v>
      </c>
      <c r="K165" s="15">
        <f t="shared" si="15"/>
        <v>0</v>
      </c>
      <c r="L165" s="65">
        <f t="shared" si="16"/>
        <v>0.98</v>
      </c>
    </row>
    <row r="166" spans="1:12" outlineLevel="2">
      <c r="A166" s="12" t="s">
        <v>42</v>
      </c>
      <c r="B166" s="12" t="s">
        <v>43</v>
      </c>
      <c r="C166" s="12"/>
      <c r="D166" s="12" t="s">
        <v>159</v>
      </c>
      <c r="E166" s="17">
        <v>71</v>
      </c>
      <c r="F166" s="11">
        <v>0.45</v>
      </c>
      <c r="G166" s="11">
        <v>0</v>
      </c>
      <c r="H166" s="14">
        <f t="shared" si="14"/>
        <v>0.45</v>
      </c>
      <c r="I166" s="11">
        <v>0</v>
      </c>
      <c r="J166" s="11">
        <v>0</v>
      </c>
      <c r="K166" s="15">
        <f t="shared" si="15"/>
        <v>0</v>
      </c>
      <c r="L166" s="65">
        <f t="shared" si="16"/>
        <v>0.45</v>
      </c>
    </row>
    <row r="167" spans="1:12" outlineLevel="2">
      <c r="A167" s="12" t="s">
        <v>42</v>
      </c>
      <c r="B167" s="12" t="s">
        <v>43</v>
      </c>
      <c r="C167" s="12"/>
      <c r="D167" s="12" t="s">
        <v>78</v>
      </c>
      <c r="E167" s="17">
        <v>11</v>
      </c>
      <c r="F167" s="11">
        <v>1.88</v>
      </c>
      <c r="G167" s="11">
        <v>0</v>
      </c>
      <c r="H167" s="14">
        <f t="shared" si="14"/>
        <v>1.88</v>
      </c>
      <c r="I167" s="11">
        <v>0</v>
      </c>
      <c r="J167" s="11">
        <v>0</v>
      </c>
      <c r="K167" s="15">
        <f t="shared" si="15"/>
        <v>0</v>
      </c>
      <c r="L167" s="65">
        <f t="shared" si="16"/>
        <v>1.88</v>
      </c>
    </row>
    <row r="168" spans="1:12" outlineLevel="1">
      <c r="A168" s="45" t="s">
        <v>556</v>
      </c>
      <c r="B168" s="12"/>
      <c r="C168" s="12"/>
      <c r="D168" s="12"/>
      <c r="E168" s="17"/>
      <c r="F168" s="11">
        <f t="shared" ref="F168:L168" si="17">SUBTOTAL(9,F30:F167)</f>
        <v>1015.4899999999996</v>
      </c>
      <c r="G168" s="11">
        <f t="shared" si="17"/>
        <v>0</v>
      </c>
      <c r="H168" s="14">
        <f t="shared" si="17"/>
        <v>1015.4899999999996</v>
      </c>
      <c r="I168" s="11">
        <f t="shared" si="17"/>
        <v>0</v>
      </c>
      <c r="J168" s="11">
        <f t="shared" si="17"/>
        <v>0</v>
      </c>
      <c r="K168" s="15">
        <f t="shared" si="17"/>
        <v>0</v>
      </c>
      <c r="L168" s="65">
        <f t="shared" si="17"/>
        <v>1015.4899999999996</v>
      </c>
    </row>
    <row r="169" spans="1:12" ht="45" outlineLevel="2">
      <c r="A169" s="12" t="s">
        <v>160</v>
      </c>
      <c r="B169" s="12" t="s">
        <v>161</v>
      </c>
      <c r="C169" s="12"/>
      <c r="D169" s="12"/>
      <c r="E169" s="17" t="s">
        <v>162</v>
      </c>
      <c r="F169" s="19">
        <v>22.03</v>
      </c>
      <c r="G169" s="19">
        <v>0</v>
      </c>
      <c r="H169" s="11">
        <f t="shared" ref="H169:H186" si="18">F169+G169</f>
        <v>22.03</v>
      </c>
      <c r="I169" s="11">
        <v>0</v>
      </c>
      <c r="J169" s="11">
        <v>0</v>
      </c>
      <c r="K169" s="15">
        <f>I169+J169</f>
        <v>0</v>
      </c>
      <c r="L169" s="65">
        <f t="shared" ref="L169:L175" si="19">H169+K169</f>
        <v>22.03</v>
      </c>
    </row>
    <row r="170" spans="1:12" ht="23.25" customHeight="1" outlineLevel="2">
      <c r="A170" s="12" t="s">
        <v>160</v>
      </c>
      <c r="B170" s="12" t="s">
        <v>163</v>
      </c>
      <c r="C170" s="12" t="s">
        <v>164</v>
      </c>
      <c r="D170" s="12"/>
      <c r="E170" s="13" t="s">
        <v>165</v>
      </c>
      <c r="F170" s="11">
        <v>8</v>
      </c>
      <c r="G170" s="11">
        <v>0</v>
      </c>
      <c r="H170" s="11">
        <f t="shared" si="18"/>
        <v>8</v>
      </c>
      <c r="I170" s="11">
        <v>0</v>
      </c>
      <c r="J170" s="11">
        <v>0</v>
      </c>
      <c r="K170" s="15">
        <f>I170+J170</f>
        <v>0</v>
      </c>
      <c r="L170" s="65">
        <f t="shared" si="19"/>
        <v>8</v>
      </c>
    </row>
    <row r="171" spans="1:12" outlineLevel="2">
      <c r="A171" s="12" t="s">
        <v>160</v>
      </c>
      <c r="B171" s="12" t="s">
        <v>167</v>
      </c>
      <c r="C171" s="12"/>
      <c r="D171" s="12"/>
      <c r="E171" s="13" t="s">
        <v>168</v>
      </c>
      <c r="F171" s="11">
        <v>22.38</v>
      </c>
      <c r="G171" s="11">
        <v>0</v>
      </c>
      <c r="H171" s="11">
        <f t="shared" si="18"/>
        <v>22.38</v>
      </c>
      <c r="I171" s="11">
        <v>0</v>
      </c>
      <c r="J171" s="11">
        <v>0</v>
      </c>
      <c r="K171" s="15">
        <f>I171+J171</f>
        <v>0</v>
      </c>
      <c r="L171" s="65">
        <f t="shared" si="19"/>
        <v>22.38</v>
      </c>
    </row>
    <row r="172" spans="1:12" outlineLevel="2">
      <c r="A172" s="12" t="s">
        <v>160</v>
      </c>
      <c r="B172" s="12" t="s">
        <v>166</v>
      </c>
      <c r="C172" s="12"/>
      <c r="D172" s="12"/>
      <c r="E172" s="13">
        <v>101</v>
      </c>
      <c r="F172" s="11">
        <v>0</v>
      </c>
      <c r="G172" s="11">
        <v>6</v>
      </c>
      <c r="H172" s="11">
        <f t="shared" si="18"/>
        <v>6</v>
      </c>
      <c r="I172" s="11">
        <v>0</v>
      </c>
      <c r="J172" s="11">
        <v>0</v>
      </c>
      <c r="K172" s="15">
        <f>I172+J172</f>
        <v>0</v>
      </c>
      <c r="L172" s="65">
        <f t="shared" si="19"/>
        <v>6</v>
      </c>
    </row>
    <row r="173" spans="1:12" outlineLevel="2">
      <c r="A173" s="12" t="s">
        <v>160</v>
      </c>
      <c r="B173" s="12" t="s">
        <v>169</v>
      </c>
      <c r="C173" s="12"/>
      <c r="D173" s="12" t="s">
        <v>169</v>
      </c>
      <c r="E173" s="13">
        <v>428</v>
      </c>
      <c r="F173" s="11">
        <v>32</v>
      </c>
      <c r="G173" s="11">
        <v>0</v>
      </c>
      <c r="H173" s="11">
        <f t="shared" si="18"/>
        <v>32</v>
      </c>
      <c r="I173" s="11">
        <v>0</v>
      </c>
      <c r="J173" s="11">
        <v>0</v>
      </c>
      <c r="K173" s="15">
        <f>I173+J173</f>
        <v>0</v>
      </c>
      <c r="L173" s="65">
        <f t="shared" si="19"/>
        <v>32</v>
      </c>
    </row>
    <row r="174" spans="1:12" outlineLevel="2">
      <c r="A174" s="12" t="s">
        <v>160</v>
      </c>
      <c r="B174" s="12" t="s">
        <v>635</v>
      </c>
      <c r="C174" s="12"/>
      <c r="D174" s="12" t="s">
        <v>636</v>
      </c>
      <c r="E174" s="13">
        <v>165</v>
      </c>
      <c r="F174" s="11">
        <v>20</v>
      </c>
      <c r="G174" s="11">
        <v>0</v>
      </c>
      <c r="H174" s="11">
        <f t="shared" si="18"/>
        <v>20</v>
      </c>
      <c r="I174" s="11">
        <v>0</v>
      </c>
      <c r="J174" s="11">
        <v>0</v>
      </c>
      <c r="K174" s="15">
        <v>0</v>
      </c>
      <c r="L174" s="65">
        <f t="shared" si="19"/>
        <v>20</v>
      </c>
    </row>
    <row r="175" spans="1:12" outlineLevel="2">
      <c r="A175" s="12" t="s">
        <v>160</v>
      </c>
      <c r="B175" s="12" t="s">
        <v>637</v>
      </c>
      <c r="C175" s="12"/>
      <c r="D175" s="12" t="s">
        <v>638</v>
      </c>
      <c r="E175" s="13" t="s">
        <v>639</v>
      </c>
      <c r="F175" s="11">
        <v>10</v>
      </c>
      <c r="G175" s="11">
        <v>0</v>
      </c>
      <c r="H175" s="11">
        <f t="shared" si="18"/>
        <v>10</v>
      </c>
      <c r="I175" s="11">
        <v>0</v>
      </c>
      <c r="J175" s="11">
        <v>0</v>
      </c>
      <c r="K175" s="15">
        <v>0</v>
      </c>
      <c r="L175" s="65">
        <f t="shared" si="19"/>
        <v>10</v>
      </c>
    </row>
    <row r="176" spans="1:12" outlineLevel="1">
      <c r="A176" s="45" t="s">
        <v>557</v>
      </c>
      <c r="B176" s="12"/>
      <c r="C176" s="12"/>
      <c r="D176" s="12"/>
      <c r="E176" s="13"/>
      <c r="F176" s="11">
        <f t="shared" ref="F176:L176" si="20">SUBTOTAL(9,F169:F175)</f>
        <v>114.41</v>
      </c>
      <c r="G176" s="11">
        <f t="shared" si="20"/>
        <v>6</v>
      </c>
      <c r="H176" s="11">
        <f t="shared" si="20"/>
        <v>120.41</v>
      </c>
      <c r="I176" s="11">
        <f t="shared" si="20"/>
        <v>0</v>
      </c>
      <c r="J176" s="11">
        <f t="shared" si="20"/>
        <v>0</v>
      </c>
      <c r="K176" s="15">
        <f t="shared" si="20"/>
        <v>0</v>
      </c>
      <c r="L176" s="65">
        <f t="shared" si="20"/>
        <v>120.41</v>
      </c>
    </row>
    <row r="177" spans="1:12" outlineLevel="2">
      <c r="A177" s="12" t="s">
        <v>170</v>
      </c>
      <c r="B177" s="12" t="s">
        <v>176</v>
      </c>
      <c r="C177" s="12"/>
      <c r="D177" s="12" t="s">
        <v>177</v>
      </c>
      <c r="E177" s="13">
        <v>84</v>
      </c>
      <c r="F177" s="11">
        <v>10</v>
      </c>
      <c r="G177" s="11">
        <v>0</v>
      </c>
      <c r="H177" s="14">
        <f t="shared" si="18"/>
        <v>10</v>
      </c>
      <c r="I177" s="11">
        <v>0</v>
      </c>
      <c r="J177" s="11">
        <v>0</v>
      </c>
      <c r="K177" s="15">
        <f t="shared" ref="K177:K186" si="21">I177+J177</f>
        <v>0</v>
      </c>
      <c r="L177" s="65">
        <f t="shared" ref="L177:L186" si="22">H177+K177</f>
        <v>10</v>
      </c>
    </row>
    <row r="178" spans="1:12" outlineLevel="2">
      <c r="A178" s="12" t="s">
        <v>170</v>
      </c>
      <c r="B178" s="12" t="s">
        <v>171</v>
      </c>
      <c r="C178" s="12" t="s">
        <v>172</v>
      </c>
      <c r="D178" s="12" t="s">
        <v>173</v>
      </c>
      <c r="E178" s="13" t="s">
        <v>174</v>
      </c>
      <c r="F178" s="11">
        <v>0</v>
      </c>
      <c r="G178" s="11">
        <v>10.83</v>
      </c>
      <c r="H178" s="14">
        <f t="shared" si="18"/>
        <v>10.83</v>
      </c>
      <c r="I178" s="11">
        <v>0</v>
      </c>
      <c r="J178" s="11">
        <v>0</v>
      </c>
      <c r="K178" s="15">
        <f t="shared" si="21"/>
        <v>0</v>
      </c>
      <c r="L178" s="65">
        <f t="shared" si="22"/>
        <v>10.83</v>
      </c>
    </row>
    <row r="179" spans="1:12" outlineLevel="2">
      <c r="A179" s="12" t="s">
        <v>170</v>
      </c>
      <c r="B179" s="12" t="s">
        <v>171</v>
      </c>
      <c r="C179" s="12" t="s">
        <v>172</v>
      </c>
      <c r="D179" s="12" t="s">
        <v>173</v>
      </c>
      <c r="E179" s="13" t="s">
        <v>175</v>
      </c>
      <c r="F179" s="11">
        <v>0</v>
      </c>
      <c r="G179" s="11">
        <v>4.95</v>
      </c>
      <c r="H179" s="14">
        <f t="shared" si="18"/>
        <v>4.95</v>
      </c>
      <c r="I179" s="11">
        <v>0</v>
      </c>
      <c r="J179" s="11">
        <v>0</v>
      </c>
      <c r="K179" s="15">
        <f t="shared" si="21"/>
        <v>0</v>
      </c>
      <c r="L179" s="65">
        <f t="shared" si="22"/>
        <v>4.95</v>
      </c>
    </row>
    <row r="180" spans="1:12" outlineLevel="2">
      <c r="A180" s="12" t="s">
        <v>170</v>
      </c>
      <c r="B180" s="12" t="s">
        <v>171</v>
      </c>
      <c r="C180" s="12" t="s">
        <v>172</v>
      </c>
      <c r="D180" s="12" t="s">
        <v>173</v>
      </c>
      <c r="E180" s="13" t="s">
        <v>178</v>
      </c>
      <c r="F180" s="11">
        <v>0</v>
      </c>
      <c r="G180" s="11">
        <v>8.18</v>
      </c>
      <c r="H180" s="14">
        <f t="shared" si="18"/>
        <v>8.18</v>
      </c>
      <c r="I180" s="11">
        <v>0</v>
      </c>
      <c r="J180" s="11">
        <v>0</v>
      </c>
      <c r="K180" s="15">
        <f t="shared" si="21"/>
        <v>0</v>
      </c>
      <c r="L180" s="65">
        <f t="shared" si="22"/>
        <v>8.18</v>
      </c>
    </row>
    <row r="181" spans="1:12" ht="45" customHeight="1" outlineLevel="2">
      <c r="A181" s="12" t="s">
        <v>170</v>
      </c>
      <c r="B181" s="12" t="s">
        <v>171</v>
      </c>
      <c r="C181" s="12"/>
      <c r="D181" s="12" t="s">
        <v>179</v>
      </c>
      <c r="E181" s="13" t="s">
        <v>180</v>
      </c>
      <c r="F181" s="11">
        <v>0</v>
      </c>
      <c r="G181" s="11">
        <v>0</v>
      </c>
      <c r="H181" s="14">
        <f t="shared" si="18"/>
        <v>0</v>
      </c>
      <c r="I181" s="11">
        <v>0</v>
      </c>
      <c r="J181" s="11">
        <v>18.579999999999998</v>
      </c>
      <c r="K181" s="15">
        <f t="shared" si="21"/>
        <v>18.579999999999998</v>
      </c>
      <c r="L181" s="65">
        <f t="shared" si="22"/>
        <v>18.579999999999998</v>
      </c>
    </row>
    <row r="182" spans="1:12" outlineLevel="2">
      <c r="A182" s="12" t="s">
        <v>170</v>
      </c>
      <c r="B182" s="12" t="s">
        <v>181</v>
      </c>
      <c r="C182" s="12"/>
      <c r="D182" s="12" t="s">
        <v>182</v>
      </c>
      <c r="E182" s="13">
        <v>401</v>
      </c>
      <c r="F182" s="11">
        <v>6.25</v>
      </c>
      <c r="G182" s="11">
        <v>0</v>
      </c>
      <c r="H182" s="14">
        <f t="shared" si="18"/>
        <v>6.25</v>
      </c>
      <c r="I182" s="11">
        <v>0</v>
      </c>
      <c r="J182" s="11">
        <v>0</v>
      </c>
      <c r="K182" s="15">
        <f t="shared" si="21"/>
        <v>0</v>
      </c>
      <c r="L182" s="65">
        <f t="shared" si="22"/>
        <v>6.25</v>
      </c>
    </row>
    <row r="183" spans="1:12" outlineLevel="2">
      <c r="A183" s="12" t="s">
        <v>170</v>
      </c>
      <c r="B183" s="12" t="s">
        <v>183</v>
      </c>
      <c r="C183" s="12"/>
      <c r="D183" s="12" t="s">
        <v>170</v>
      </c>
      <c r="E183" s="13" t="s">
        <v>184</v>
      </c>
      <c r="F183" s="11">
        <v>38</v>
      </c>
      <c r="G183" s="11">
        <v>0</v>
      </c>
      <c r="H183" s="14">
        <f t="shared" si="18"/>
        <v>38</v>
      </c>
      <c r="I183" s="11">
        <v>0</v>
      </c>
      <c r="J183" s="11">
        <v>0</v>
      </c>
      <c r="K183" s="15">
        <f t="shared" si="21"/>
        <v>0</v>
      </c>
      <c r="L183" s="65">
        <f t="shared" si="22"/>
        <v>38</v>
      </c>
    </row>
    <row r="184" spans="1:12" outlineLevel="2">
      <c r="A184" s="12" t="s">
        <v>170</v>
      </c>
      <c r="B184" s="12" t="s">
        <v>183</v>
      </c>
      <c r="C184" s="12"/>
      <c r="D184" s="12"/>
      <c r="E184" s="13"/>
      <c r="F184" s="11">
        <v>2.92</v>
      </c>
      <c r="G184" s="11">
        <v>0</v>
      </c>
      <c r="H184" s="14">
        <f t="shared" si="18"/>
        <v>2.92</v>
      </c>
      <c r="I184" s="11">
        <v>0</v>
      </c>
      <c r="J184" s="11">
        <v>0</v>
      </c>
      <c r="K184" s="15">
        <f t="shared" si="21"/>
        <v>0</v>
      </c>
      <c r="L184" s="65">
        <f t="shared" si="22"/>
        <v>2.92</v>
      </c>
    </row>
    <row r="185" spans="1:12" outlineLevel="2">
      <c r="A185" s="12" t="s">
        <v>170</v>
      </c>
      <c r="B185" s="12" t="s">
        <v>185</v>
      </c>
      <c r="C185" s="12"/>
      <c r="D185" s="12" t="s">
        <v>186</v>
      </c>
      <c r="E185" s="20" t="s">
        <v>187</v>
      </c>
      <c r="F185" s="18">
        <v>7</v>
      </c>
      <c r="G185" s="18">
        <v>0</v>
      </c>
      <c r="H185" s="14">
        <f t="shared" si="18"/>
        <v>7</v>
      </c>
      <c r="I185" s="11">
        <v>0</v>
      </c>
      <c r="J185" s="11">
        <v>0</v>
      </c>
      <c r="K185" s="15">
        <f t="shared" si="21"/>
        <v>0</v>
      </c>
      <c r="L185" s="65">
        <f t="shared" si="22"/>
        <v>7</v>
      </c>
    </row>
    <row r="186" spans="1:12" outlineLevel="2">
      <c r="A186" s="12" t="s">
        <v>170</v>
      </c>
      <c r="B186" s="12" t="s">
        <v>185</v>
      </c>
      <c r="C186" s="12"/>
      <c r="D186" s="12" t="s">
        <v>186</v>
      </c>
      <c r="E186" s="20">
        <v>423</v>
      </c>
      <c r="F186" s="18">
        <v>4.38</v>
      </c>
      <c r="G186" s="18">
        <v>0</v>
      </c>
      <c r="H186" s="14">
        <f t="shared" si="18"/>
        <v>4.38</v>
      </c>
      <c r="I186" s="11">
        <v>0</v>
      </c>
      <c r="J186" s="11">
        <v>0</v>
      </c>
      <c r="K186" s="15">
        <f t="shared" si="21"/>
        <v>0</v>
      </c>
      <c r="L186" s="65">
        <f t="shared" si="22"/>
        <v>4.38</v>
      </c>
    </row>
    <row r="187" spans="1:12" outlineLevel="1">
      <c r="A187" s="45" t="s">
        <v>558</v>
      </c>
      <c r="B187" s="12"/>
      <c r="C187" s="12"/>
      <c r="D187" s="12"/>
      <c r="E187" s="20"/>
      <c r="F187" s="18">
        <f t="shared" ref="F187:L187" si="23">SUBTOTAL(9,F177:F186)</f>
        <v>68.55</v>
      </c>
      <c r="G187" s="18">
        <f t="shared" si="23"/>
        <v>23.96</v>
      </c>
      <c r="H187" s="14">
        <f t="shared" si="23"/>
        <v>92.509999999999991</v>
      </c>
      <c r="I187" s="11">
        <f t="shared" si="23"/>
        <v>0</v>
      </c>
      <c r="J187" s="11">
        <f t="shared" si="23"/>
        <v>18.579999999999998</v>
      </c>
      <c r="K187" s="15">
        <f t="shared" si="23"/>
        <v>18.579999999999998</v>
      </c>
      <c r="L187" s="65">
        <f t="shared" si="23"/>
        <v>111.08999999999999</v>
      </c>
    </row>
    <row r="188" spans="1:12" outlineLevel="2">
      <c r="A188" s="12" t="s">
        <v>188</v>
      </c>
      <c r="B188" s="21" t="s">
        <v>189</v>
      </c>
      <c r="C188" s="12"/>
      <c r="D188" s="12" t="s">
        <v>190</v>
      </c>
      <c r="E188" s="20">
        <v>117</v>
      </c>
      <c r="F188" s="18">
        <v>9</v>
      </c>
      <c r="G188" s="18">
        <v>0</v>
      </c>
      <c r="H188" s="14">
        <f>F188+G188</f>
        <v>9</v>
      </c>
      <c r="I188" s="11">
        <v>0</v>
      </c>
      <c r="J188" s="11">
        <v>0</v>
      </c>
      <c r="K188" s="15">
        <f>I188+J188</f>
        <v>0</v>
      </c>
      <c r="L188" s="65">
        <f>H188+K188</f>
        <v>9</v>
      </c>
    </row>
    <row r="189" spans="1:12" ht="39" outlineLevel="2">
      <c r="A189" s="12" t="s">
        <v>188</v>
      </c>
      <c r="B189" s="21" t="s">
        <v>191</v>
      </c>
      <c r="C189" s="12"/>
      <c r="D189" s="22" t="s">
        <v>192</v>
      </c>
      <c r="E189" s="20" t="s">
        <v>193</v>
      </c>
      <c r="F189" s="18">
        <v>0</v>
      </c>
      <c r="G189" s="18">
        <v>18.3</v>
      </c>
      <c r="H189" s="14">
        <f>F189+G189</f>
        <v>18.3</v>
      </c>
      <c r="I189" s="11">
        <v>0</v>
      </c>
      <c r="J189" s="11">
        <v>0</v>
      </c>
      <c r="K189" s="15">
        <f>I189+J189</f>
        <v>0</v>
      </c>
      <c r="L189" s="65">
        <f>H189+K189</f>
        <v>18.3</v>
      </c>
    </row>
    <row r="190" spans="1:12" outlineLevel="2">
      <c r="A190" s="12" t="s">
        <v>188</v>
      </c>
      <c r="B190" s="21" t="s">
        <v>194</v>
      </c>
      <c r="C190" s="12"/>
      <c r="D190" s="22" t="s">
        <v>195</v>
      </c>
      <c r="E190" s="20" t="s">
        <v>196</v>
      </c>
      <c r="F190" s="18">
        <v>0</v>
      </c>
      <c r="G190" s="18">
        <v>0</v>
      </c>
      <c r="H190" s="14">
        <f>F190+G190</f>
        <v>0</v>
      </c>
      <c r="I190" s="11">
        <v>0</v>
      </c>
      <c r="J190" s="11">
        <v>0</v>
      </c>
      <c r="K190" s="15">
        <f>I190+J190</f>
        <v>0</v>
      </c>
      <c r="L190" s="65">
        <f>H190+K190</f>
        <v>0</v>
      </c>
    </row>
    <row r="191" spans="1:12" outlineLevel="2">
      <c r="A191" s="12" t="s">
        <v>188</v>
      </c>
      <c r="B191" s="21" t="s">
        <v>194</v>
      </c>
      <c r="C191" s="12"/>
      <c r="D191" s="22"/>
      <c r="E191" s="20"/>
      <c r="F191" s="18">
        <v>2</v>
      </c>
      <c r="G191" s="18">
        <v>0</v>
      </c>
      <c r="H191" s="14">
        <f>F191+G191</f>
        <v>2</v>
      </c>
      <c r="I191" s="11">
        <v>0</v>
      </c>
      <c r="J191" s="11">
        <v>0</v>
      </c>
      <c r="K191" s="15">
        <f>I191+J191</f>
        <v>0</v>
      </c>
      <c r="L191" s="65">
        <f>H191+K191</f>
        <v>2</v>
      </c>
    </row>
    <row r="192" spans="1:12" outlineLevel="1">
      <c r="A192" s="45" t="s">
        <v>559</v>
      </c>
      <c r="B192" s="21"/>
      <c r="C192" s="12"/>
      <c r="D192" s="22"/>
      <c r="E192" s="20"/>
      <c r="F192" s="18">
        <f t="shared" ref="F192:L192" si="24">SUBTOTAL(9,F188:F191)</f>
        <v>11</v>
      </c>
      <c r="G192" s="18">
        <f t="shared" si="24"/>
        <v>18.3</v>
      </c>
      <c r="H192" s="14">
        <f t="shared" si="24"/>
        <v>29.3</v>
      </c>
      <c r="I192" s="11">
        <f t="shared" si="24"/>
        <v>0</v>
      </c>
      <c r="J192" s="11">
        <f t="shared" si="24"/>
        <v>0</v>
      </c>
      <c r="K192" s="15">
        <f t="shared" si="24"/>
        <v>0</v>
      </c>
      <c r="L192" s="65">
        <f t="shared" si="24"/>
        <v>29.3</v>
      </c>
    </row>
    <row r="193" spans="1:12" outlineLevel="2">
      <c r="A193" s="12" t="s">
        <v>210</v>
      </c>
      <c r="B193" s="21" t="s">
        <v>211</v>
      </c>
      <c r="C193" s="12" t="s">
        <v>164</v>
      </c>
      <c r="D193" s="22" t="s">
        <v>212</v>
      </c>
      <c r="E193" s="20">
        <v>667</v>
      </c>
      <c r="F193" s="18">
        <v>3.83</v>
      </c>
      <c r="G193" s="18">
        <v>0</v>
      </c>
      <c r="H193" s="14">
        <f t="shared" ref="H193:H209" si="25">F193+G193</f>
        <v>3.83</v>
      </c>
      <c r="I193" s="11">
        <v>0</v>
      </c>
      <c r="J193" s="11">
        <v>0</v>
      </c>
      <c r="K193" s="15">
        <f t="shared" ref="K193:K209" si="26">I193+J193</f>
        <v>0</v>
      </c>
      <c r="L193" s="65">
        <f t="shared" ref="L193:L209" si="27">H193+K193</f>
        <v>3.83</v>
      </c>
    </row>
    <row r="194" spans="1:12" outlineLevel="2">
      <c r="A194" s="12" t="s">
        <v>210</v>
      </c>
      <c r="B194" s="12" t="s">
        <v>213</v>
      </c>
      <c r="C194" s="12" t="s">
        <v>214</v>
      </c>
      <c r="D194" s="12" t="s">
        <v>215</v>
      </c>
      <c r="E194" s="13" t="s">
        <v>216</v>
      </c>
      <c r="F194" s="11">
        <v>0</v>
      </c>
      <c r="G194" s="11">
        <v>3.08</v>
      </c>
      <c r="H194" s="14">
        <f t="shared" si="25"/>
        <v>3.08</v>
      </c>
      <c r="I194" s="11">
        <v>0</v>
      </c>
      <c r="J194" s="11">
        <v>0</v>
      </c>
      <c r="K194" s="15">
        <f t="shared" si="26"/>
        <v>0</v>
      </c>
      <c r="L194" s="65">
        <f t="shared" si="27"/>
        <v>3.08</v>
      </c>
    </row>
    <row r="195" spans="1:12" outlineLevel="2">
      <c r="A195" s="12" t="s">
        <v>210</v>
      </c>
      <c r="B195" s="12" t="s">
        <v>213</v>
      </c>
      <c r="C195" s="12"/>
      <c r="D195" s="22" t="s">
        <v>217</v>
      </c>
      <c r="E195" s="20" t="s">
        <v>218</v>
      </c>
      <c r="F195" s="18">
        <v>12.18</v>
      </c>
      <c r="G195" s="18">
        <v>0</v>
      </c>
      <c r="H195" s="14">
        <f t="shared" si="25"/>
        <v>12.18</v>
      </c>
      <c r="I195" s="11">
        <v>0</v>
      </c>
      <c r="J195" s="11">
        <v>0</v>
      </c>
      <c r="K195" s="15">
        <f t="shared" si="26"/>
        <v>0</v>
      </c>
      <c r="L195" s="65">
        <f t="shared" si="27"/>
        <v>12.18</v>
      </c>
    </row>
    <row r="196" spans="1:12" ht="26.25" outlineLevel="2">
      <c r="A196" s="12" t="s">
        <v>210</v>
      </c>
      <c r="B196" s="12" t="s">
        <v>219</v>
      </c>
      <c r="C196" s="12" t="s">
        <v>16</v>
      </c>
      <c r="D196" s="12" t="s">
        <v>215</v>
      </c>
      <c r="E196" s="13" t="s">
        <v>220</v>
      </c>
      <c r="F196" s="11">
        <v>0</v>
      </c>
      <c r="G196" s="11">
        <v>25.86</v>
      </c>
      <c r="H196" s="14">
        <f t="shared" si="25"/>
        <v>25.86</v>
      </c>
      <c r="I196" s="11">
        <v>0</v>
      </c>
      <c r="J196" s="11">
        <v>0</v>
      </c>
      <c r="K196" s="15">
        <f t="shared" si="26"/>
        <v>0</v>
      </c>
      <c r="L196" s="65">
        <f t="shared" si="27"/>
        <v>25.86</v>
      </c>
    </row>
    <row r="197" spans="1:12" outlineLevel="2">
      <c r="A197" s="12" t="s">
        <v>210</v>
      </c>
      <c r="B197" s="12" t="s">
        <v>219</v>
      </c>
      <c r="C197" s="12"/>
      <c r="D197" s="12"/>
      <c r="E197" s="13" t="s">
        <v>221</v>
      </c>
      <c r="F197" s="11">
        <v>0</v>
      </c>
      <c r="G197" s="11">
        <v>0</v>
      </c>
      <c r="H197" s="14">
        <f t="shared" si="25"/>
        <v>0</v>
      </c>
      <c r="I197" s="11">
        <v>0</v>
      </c>
      <c r="J197" s="11">
        <v>2.5499999999999998</v>
      </c>
      <c r="K197" s="15">
        <f t="shared" si="26"/>
        <v>2.5499999999999998</v>
      </c>
      <c r="L197" s="65">
        <f t="shared" si="27"/>
        <v>2.5499999999999998</v>
      </c>
    </row>
    <row r="198" spans="1:12" outlineLevel="2">
      <c r="A198" s="12" t="s">
        <v>210</v>
      </c>
      <c r="B198" s="12" t="s">
        <v>222</v>
      </c>
      <c r="C198" s="12"/>
      <c r="D198" s="22" t="s">
        <v>223</v>
      </c>
      <c r="E198" s="20" t="s">
        <v>224</v>
      </c>
      <c r="F198" s="18">
        <v>9.73</v>
      </c>
      <c r="G198" s="18">
        <v>0</v>
      </c>
      <c r="H198" s="14">
        <f t="shared" si="25"/>
        <v>9.73</v>
      </c>
      <c r="I198" s="11">
        <v>0</v>
      </c>
      <c r="J198" s="11">
        <v>0</v>
      </c>
      <c r="K198" s="15">
        <f t="shared" si="26"/>
        <v>0</v>
      </c>
      <c r="L198" s="65">
        <f t="shared" si="27"/>
        <v>9.73</v>
      </c>
    </row>
    <row r="199" spans="1:12" outlineLevel="2">
      <c r="A199" s="12" t="s">
        <v>210</v>
      </c>
      <c r="B199" s="12" t="s">
        <v>225</v>
      </c>
      <c r="C199" s="12" t="s">
        <v>226</v>
      </c>
      <c r="D199" s="12" t="s">
        <v>227</v>
      </c>
      <c r="E199" s="13" t="s">
        <v>228</v>
      </c>
      <c r="F199" s="11">
        <v>0</v>
      </c>
      <c r="G199" s="11">
        <v>1.5</v>
      </c>
      <c r="H199" s="14">
        <f t="shared" si="25"/>
        <v>1.5</v>
      </c>
      <c r="I199" s="11">
        <v>0</v>
      </c>
      <c r="J199" s="11">
        <v>0</v>
      </c>
      <c r="K199" s="15">
        <f t="shared" si="26"/>
        <v>0</v>
      </c>
      <c r="L199" s="65">
        <f t="shared" si="27"/>
        <v>1.5</v>
      </c>
    </row>
    <row r="200" spans="1:12" s="24" customFormat="1" outlineLevel="2">
      <c r="A200" s="12" t="s">
        <v>210</v>
      </c>
      <c r="B200" s="12" t="s">
        <v>225</v>
      </c>
      <c r="C200" s="12" t="s">
        <v>226</v>
      </c>
      <c r="D200" s="12" t="s">
        <v>227</v>
      </c>
      <c r="E200" s="13" t="s">
        <v>229</v>
      </c>
      <c r="F200" s="11">
        <v>0</v>
      </c>
      <c r="G200" s="11">
        <v>2.25</v>
      </c>
      <c r="H200" s="14">
        <f t="shared" si="25"/>
        <v>2.25</v>
      </c>
      <c r="I200" s="11">
        <v>0</v>
      </c>
      <c r="J200" s="11">
        <v>0</v>
      </c>
      <c r="K200" s="15">
        <f t="shared" si="26"/>
        <v>0</v>
      </c>
      <c r="L200" s="65">
        <f t="shared" si="27"/>
        <v>2.25</v>
      </c>
    </row>
    <row r="201" spans="1:12" s="24" customFormat="1" ht="25.5" customHeight="1" outlineLevel="2">
      <c r="A201" s="12" t="s">
        <v>210</v>
      </c>
      <c r="B201" s="12" t="s">
        <v>225</v>
      </c>
      <c r="C201" s="12" t="s">
        <v>226</v>
      </c>
      <c r="D201" s="12" t="s">
        <v>227</v>
      </c>
      <c r="E201" s="13" t="s">
        <v>230</v>
      </c>
      <c r="F201" s="11">
        <v>0</v>
      </c>
      <c r="G201" s="11">
        <v>2.25</v>
      </c>
      <c r="H201" s="14">
        <f t="shared" si="25"/>
        <v>2.25</v>
      </c>
      <c r="I201" s="11">
        <v>0</v>
      </c>
      <c r="J201" s="11">
        <v>0</v>
      </c>
      <c r="K201" s="15">
        <f t="shared" si="26"/>
        <v>0</v>
      </c>
      <c r="L201" s="65">
        <f t="shared" si="27"/>
        <v>2.25</v>
      </c>
    </row>
    <row r="202" spans="1:12" s="24" customFormat="1" outlineLevel="2">
      <c r="A202" s="12" t="s">
        <v>210</v>
      </c>
      <c r="B202" s="12" t="s">
        <v>225</v>
      </c>
      <c r="C202" s="12" t="s">
        <v>226</v>
      </c>
      <c r="D202" s="12" t="s">
        <v>227</v>
      </c>
      <c r="E202" s="13" t="s">
        <v>231</v>
      </c>
      <c r="F202" s="11">
        <v>0</v>
      </c>
      <c r="G202" s="11">
        <v>1.5</v>
      </c>
      <c r="H202" s="14">
        <f t="shared" si="25"/>
        <v>1.5</v>
      </c>
      <c r="I202" s="11">
        <v>0</v>
      </c>
      <c r="J202" s="11">
        <v>0</v>
      </c>
      <c r="K202" s="15">
        <f t="shared" si="26"/>
        <v>0</v>
      </c>
      <c r="L202" s="65">
        <f t="shared" si="27"/>
        <v>1.5</v>
      </c>
    </row>
    <row r="203" spans="1:12" s="24" customFormat="1" outlineLevel="2">
      <c r="A203" s="12" t="s">
        <v>210</v>
      </c>
      <c r="B203" s="12" t="s">
        <v>225</v>
      </c>
      <c r="C203" s="12" t="s">
        <v>226</v>
      </c>
      <c r="D203" s="12" t="s">
        <v>227</v>
      </c>
      <c r="E203" s="13" t="s">
        <v>232</v>
      </c>
      <c r="F203" s="11">
        <v>0</v>
      </c>
      <c r="G203" s="11">
        <v>2</v>
      </c>
      <c r="H203" s="14">
        <f t="shared" si="25"/>
        <v>2</v>
      </c>
      <c r="I203" s="11">
        <v>0</v>
      </c>
      <c r="J203" s="11">
        <v>0</v>
      </c>
      <c r="K203" s="15">
        <f t="shared" si="26"/>
        <v>0</v>
      </c>
      <c r="L203" s="65">
        <f t="shared" si="27"/>
        <v>2</v>
      </c>
    </row>
    <row r="204" spans="1:12" s="24" customFormat="1" outlineLevel="2">
      <c r="A204" s="12" t="s">
        <v>210</v>
      </c>
      <c r="B204" s="12" t="s">
        <v>225</v>
      </c>
      <c r="C204" s="12" t="s">
        <v>226</v>
      </c>
      <c r="D204" s="12" t="s">
        <v>227</v>
      </c>
      <c r="E204" s="13" t="s">
        <v>233</v>
      </c>
      <c r="F204" s="11">
        <v>0</v>
      </c>
      <c r="G204" s="11">
        <v>2.25</v>
      </c>
      <c r="H204" s="14">
        <f t="shared" si="25"/>
        <v>2.25</v>
      </c>
      <c r="I204" s="11">
        <v>0</v>
      </c>
      <c r="J204" s="11">
        <v>0</v>
      </c>
      <c r="K204" s="15">
        <f t="shared" si="26"/>
        <v>0</v>
      </c>
      <c r="L204" s="65">
        <f t="shared" si="27"/>
        <v>2.25</v>
      </c>
    </row>
    <row r="205" spans="1:12" s="24" customFormat="1" outlineLevel="2">
      <c r="A205" s="12" t="s">
        <v>210</v>
      </c>
      <c r="B205" s="12" t="s">
        <v>225</v>
      </c>
      <c r="C205" s="12" t="s">
        <v>226</v>
      </c>
      <c r="D205" s="12" t="s">
        <v>227</v>
      </c>
      <c r="E205" s="13" t="s">
        <v>234</v>
      </c>
      <c r="F205" s="11">
        <v>0</v>
      </c>
      <c r="G205" s="11">
        <v>1</v>
      </c>
      <c r="H205" s="14">
        <f t="shared" si="25"/>
        <v>1</v>
      </c>
      <c r="I205" s="11">
        <v>0</v>
      </c>
      <c r="J205" s="11">
        <v>0</v>
      </c>
      <c r="K205" s="15">
        <f t="shared" si="26"/>
        <v>0</v>
      </c>
      <c r="L205" s="65">
        <f t="shared" si="27"/>
        <v>1</v>
      </c>
    </row>
    <row r="206" spans="1:12" s="24" customFormat="1" outlineLevel="2">
      <c r="A206" s="12" t="s">
        <v>210</v>
      </c>
      <c r="B206" s="12" t="s">
        <v>225</v>
      </c>
      <c r="C206" s="12" t="s">
        <v>226</v>
      </c>
      <c r="D206" s="12" t="s">
        <v>227</v>
      </c>
      <c r="E206" s="13" t="s">
        <v>235</v>
      </c>
      <c r="F206" s="11">
        <v>0</v>
      </c>
      <c r="G206" s="11">
        <v>3.5</v>
      </c>
      <c r="H206" s="14">
        <f t="shared" si="25"/>
        <v>3.5</v>
      </c>
      <c r="I206" s="11">
        <v>0</v>
      </c>
      <c r="J206" s="11">
        <v>0</v>
      </c>
      <c r="K206" s="15">
        <f t="shared" si="26"/>
        <v>0</v>
      </c>
      <c r="L206" s="65">
        <f t="shared" si="27"/>
        <v>3.5</v>
      </c>
    </row>
    <row r="207" spans="1:12" s="24" customFormat="1" outlineLevel="2">
      <c r="A207" s="12" t="s">
        <v>210</v>
      </c>
      <c r="B207" s="12" t="s">
        <v>225</v>
      </c>
      <c r="C207" s="12" t="s">
        <v>226</v>
      </c>
      <c r="D207" s="12" t="s">
        <v>227</v>
      </c>
      <c r="E207" s="13" t="s">
        <v>236</v>
      </c>
      <c r="F207" s="11">
        <v>0</v>
      </c>
      <c r="G207" s="11">
        <v>1.25</v>
      </c>
      <c r="H207" s="14">
        <f t="shared" si="25"/>
        <v>1.25</v>
      </c>
      <c r="I207" s="11">
        <v>0</v>
      </c>
      <c r="J207" s="11">
        <v>0</v>
      </c>
      <c r="K207" s="15">
        <f t="shared" si="26"/>
        <v>0</v>
      </c>
      <c r="L207" s="65">
        <f t="shared" si="27"/>
        <v>1.25</v>
      </c>
    </row>
    <row r="208" spans="1:12" s="24" customFormat="1" outlineLevel="2">
      <c r="A208" s="12" t="s">
        <v>210</v>
      </c>
      <c r="B208" s="12" t="s">
        <v>225</v>
      </c>
      <c r="C208" s="12" t="s">
        <v>226</v>
      </c>
      <c r="D208" s="12" t="s">
        <v>227</v>
      </c>
      <c r="E208" s="13" t="s">
        <v>237</v>
      </c>
      <c r="F208" s="11">
        <v>0</v>
      </c>
      <c r="G208" s="11">
        <v>3</v>
      </c>
      <c r="H208" s="14">
        <f t="shared" si="25"/>
        <v>3</v>
      </c>
      <c r="I208" s="11">
        <v>0</v>
      </c>
      <c r="J208" s="11">
        <v>0</v>
      </c>
      <c r="K208" s="15">
        <f t="shared" si="26"/>
        <v>0</v>
      </c>
      <c r="L208" s="65">
        <f t="shared" si="27"/>
        <v>3</v>
      </c>
    </row>
    <row r="209" spans="1:12" s="24" customFormat="1" outlineLevel="2">
      <c r="A209" s="12" t="s">
        <v>210</v>
      </c>
      <c r="B209" s="12" t="s">
        <v>225</v>
      </c>
      <c r="C209" s="12" t="s">
        <v>226</v>
      </c>
      <c r="D209" s="12" t="s">
        <v>227</v>
      </c>
      <c r="E209" s="13" t="s">
        <v>238</v>
      </c>
      <c r="F209" s="11">
        <v>0</v>
      </c>
      <c r="G209" s="11">
        <v>2</v>
      </c>
      <c r="H209" s="14">
        <f t="shared" si="25"/>
        <v>2</v>
      </c>
      <c r="I209" s="11">
        <v>0</v>
      </c>
      <c r="J209" s="11">
        <v>0</v>
      </c>
      <c r="K209" s="15">
        <f t="shared" si="26"/>
        <v>0</v>
      </c>
      <c r="L209" s="65">
        <f t="shared" si="27"/>
        <v>2</v>
      </c>
    </row>
    <row r="210" spans="1:12" s="24" customFormat="1" outlineLevel="1">
      <c r="A210" s="45" t="s">
        <v>561</v>
      </c>
      <c r="B210" s="12"/>
      <c r="C210" s="12"/>
      <c r="D210" s="12"/>
      <c r="E210" s="13"/>
      <c r="F210" s="11">
        <f t="shared" ref="F210:L210" si="28">SUBTOTAL(9,F193:F209)</f>
        <v>25.74</v>
      </c>
      <c r="G210" s="11">
        <f t="shared" si="28"/>
        <v>51.44</v>
      </c>
      <c r="H210" s="14">
        <f t="shared" si="28"/>
        <v>77.180000000000007</v>
      </c>
      <c r="I210" s="11">
        <f t="shared" si="28"/>
        <v>0</v>
      </c>
      <c r="J210" s="11">
        <f t="shared" si="28"/>
        <v>2.5499999999999998</v>
      </c>
      <c r="K210" s="15">
        <f t="shared" si="28"/>
        <v>2.5499999999999998</v>
      </c>
      <c r="L210" s="65">
        <f t="shared" si="28"/>
        <v>79.73</v>
      </c>
    </row>
    <row r="211" spans="1:12" s="24" customFormat="1" outlineLevel="2">
      <c r="A211" s="12" t="s">
        <v>197</v>
      </c>
      <c r="B211" s="21" t="s">
        <v>201</v>
      </c>
      <c r="C211" s="12"/>
      <c r="D211" s="22" t="s">
        <v>202</v>
      </c>
      <c r="E211" s="23" t="s">
        <v>203</v>
      </c>
      <c r="F211" s="18">
        <v>15</v>
      </c>
      <c r="G211" s="18" t="s">
        <v>204</v>
      </c>
      <c r="H211" s="14">
        <f>F211+G211</f>
        <v>15</v>
      </c>
      <c r="I211" s="11">
        <v>0</v>
      </c>
      <c r="J211" s="11">
        <v>0</v>
      </c>
      <c r="K211" s="15">
        <f>I211+J211</f>
        <v>0</v>
      </c>
      <c r="L211" s="65">
        <f>H211+K211</f>
        <v>15</v>
      </c>
    </row>
    <row r="212" spans="1:12" s="24" customFormat="1" outlineLevel="2">
      <c r="A212" s="12" t="s">
        <v>197</v>
      </c>
      <c r="B212" s="21" t="s">
        <v>198</v>
      </c>
      <c r="C212" s="12"/>
      <c r="D212" s="22" t="s">
        <v>199</v>
      </c>
      <c r="E212" s="20" t="s">
        <v>200</v>
      </c>
      <c r="F212" s="18">
        <v>25.68</v>
      </c>
      <c r="G212" s="18">
        <v>0</v>
      </c>
      <c r="H212" s="14">
        <f>F212+G212</f>
        <v>25.68</v>
      </c>
      <c r="I212" s="11">
        <v>0</v>
      </c>
      <c r="J212" s="11">
        <v>0</v>
      </c>
      <c r="K212" s="15">
        <f>I212+J212</f>
        <v>0</v>
      </c>
      <c r="L212" s="65">
        <f>H212+K212</f>
        <v>25.68</v>
      </c>
    </row>
    <row r="213" spans="1:12" s="24" customFormat="1" outlineLevel="2">
      <c r="A213" s="12" t="s">
        <v>197</v>
      </c>
      <c r="B213" s="21" t="s">
        <v>205</v>
      </c>
      <c r="C213" s="12"/>
      <c r="D213" s="22" t="s">
        <v>206</v>
      </c>
      <c r="E213" s="23" t="s">
        <v>207</v>
      </c>
      <c r="F213" s="18">
        <v>2.5</v>
      </c>
      <c r="G213" s="18" t="s">
        <v>204</v>
      </c>
      <c r="H213" s="14">
        <f>F213+G213</f>
        <v>2.5</v>
      </c>
      <c r="I213" s="11">
        <v>0</v>
      </c>
      <c r="J213" s="11">
        <v>0</v>
      </c>
      <c r="K213" s="15">
        <f>I213+J213</f>
        <v>0</v>
      </c>
      <c r="L213" s="65">
        <f>H213+K213</f>
        <v>2.5</v>
      </c>
    </row>
    <row r="214" spans="1:12" s="24" customFormat="1" outlineLevel="2">
      <c r="A214" s="12" t="s">
        <v>197</v>
      </c>
      <c r="B214" s="21" t="s">
        <v>208</v>
      </c>
      <c r="C214" s="12"/>
      <c r="D214" s="22" t="s">
        <v>208</v>
      </c>
      <c r="E214" s="20" t="s">
        <v>209</v>
      </c>
      <c r="F214" s="18">
        <v>5</v>
      </c>
      <c r="G214" s="18">
        <v>0</v>
      </c>
      <c r="H214" s="14">
        <f>F214+G214</f>
        <v>5</v>
      </c>
      <c r="I214" s="11">
        <v>0</v>
      </c>
      <c r="J214" s="11">
        <v>0</v>
      </c>
      <c r="K214" s="15">
        <f>I214+J214</f>
        <v>0</v>
      </c>
      <c r="L214" s="65">
        <f>H214+K214</f>
        <v>5</v>
      </c>
    </row>
    <row r="215" spans="1:12" s="24" customFormat="1" outlineLevel="1">
      <c r="A215" s="45" t="s">
        <v>560</v>
      </c>
      <c r="B215" s="21"/>
      <c r="C215" s="12"/>
      <c r="D215" s="22"/>
      <c r="E215" s="20"/>
      <c r="F215" s="18">
        <f t="shared" ref="F215:L215" si="29">SUBTOTAL(9,F211:F214)</f>
        <v>48.18</v>
      </c>
      <c r="G215" s="18">
        <f t="shared" si="29"/>
        <v>0</v>
      </c>
      <c r="H215" s="14">
        <f t="shared" si="29"/>
        <v>48.18</v>
      </c>
      <c r="I215" s="11">
        <f t="shared" si="29"/>
        <v>0</v>
      </c>
      <c r="J215" s="11">
        <f t="shared" si="29"/>
        <v>0</v>
      </c>
      <c r="K215" s="15">
        <f t="shared" si="29"/>
        <v>0</v>
      </c>
      <c r="L215" s="65">
        <f t="shared" si="29"/>
        <v>48.18</v>
      </c>
    </row>
    <row r="216" spans="1:12" s="24" customFormat="1" outlineLevel="2">
      <c r="A216" s="12" t="s">
        <v>239</v>
      </c>
      <c r="B216" s="12" t="s">
        <v>240</v>
      </c>
      <c r="C216" s="12"/>
      <c r="D216" s="12"/>
      <c r="E216" s="13"/>
      <c r="F216" s="11">
        <v>125.3</v>
      </c>
      <c r="G216" s="11">
        <v>0</v>
      </c>
      <c r="H216" s="14">
        <f t="shared" ref="H216:H223" si="30">F216+G216</f>
        <v>125.3</v>
      </c>
      <c r="I216" s="11">
        <v>0</v>
      </c>
      <c r="J216" s="11">
        <v>0</v>
      </c>
      <c r="K216" s="15">
        <f t="shared" ref="K216:K223" si="31">I216+J216</f>
        <v>0</v>
      </c>
      <c r="L216" s="65">
        <f t="shared" ref="L216:L223" si="32">H216+K216</f>
        <v>125.3</v>
      </c>
    </row>
    <row r="217" spans="1:12" s="24" customFormat="1" outlineLevel="2">
      <c r="A217" s="12" t="s">
        <v>239</v>
      </c>
      <c r="B217" s="21" t="s">
        <v>241</v>
      </c>
      <c r="C217" s="12"/>
      <c r="D217" s="22" t="s">
        <v>242</v>
      </c>
      <c r="E217" s="20">
        <v>22</v>
      </c>
      <c r="F217" s="18">
        <v>15.5</v>
      </c>
      <c r="G217" s="18">
        <v>0</v>
      </c>
      <c r="H217" s="14">
        <f t="shared" si="30"/>
        <v>15.5</v>
      </c>
      <c r="I217" s="11">
        <v>0</v>
      </c>
      <c r="J217" s="11">
        <v>0</v>
      </c>
      <c r="K217" s="15">
        <f t="shared" si="31"/>
        <v>0</v>
      </c>
      <c r="L217" s="65">
        <f t="shared" si="32"/>
        <v>15.5</v>
      </c>
    </row>
    <row r="218" spans="1:12" s="24" customFormat="1" outlineLevel="2">
      <c r="A218" s="12" t="s">
        <v>239</v>
      </c>
      <c r="B218" s="21" t="s">
        <v>245</v>
      </c>
      <c r="C218" s="12"/>
      <c r="D218" s="22" t="s">
        <v>245</v>
      </c>
      <c r="E218" s="20">
        <v>531</v>
      </c>
      <c r="F218" s="18">
        <v>8</v>
      </c>
      <c r="G218" s="18">
        <v>0</v>
      </c>
      <c r="H218" s="14">
        <f t="shared" si="30"/>
        <v>8</v>
      </c>
      <c r="I218" s="11">
        <v>0</v>
      </c>
      <c r="J218" s="11">
        <v>0</v>
      </c>
      <c r="K218" s="15">
        <f t="shared" si="31"/>
        <v>0</v>
      </c>
      <c r="L218" s="65">
        <f t="shared" si="32"/>
        <v>8</v>
      </c>
    </row>
    <row r="219" spans="1:12" s="24" customFormat="1" ht="24" customHeight="1" outlineLevel="2">
      <c r="A219" s="12" t="s">
        <v>239</v>
      </c>
      <c r="B219" s="21" t="s">
        <v>245</v>
      </c>
      <c r="C219" s="12"/>
      <c r="D219" s="22" t="s">
        <v>245</v>
      </c>
      <c r="E219" s="20">
        <v>86</v>
      </c>
      <c r="F219" s="18">
        <v>6.95</v>
      </c>
      <c r="G219" s="18">
        <v>0</v>
      </c>
      <c r="H219" s="14">
        <f t="shared" si="30"/>
        <v>6.95</v>
      </c>
      <c r="I219" s="11">
        <v>0</v>
      </c>
      <c r="J219" s="11">
        <v>0</v>
      </c>
      <c r="K219" s="15">
        <f t="shared" si="31"/>
        <v>0</v>
      </c>
      <c r="L219" s="65">
        <f t="shared" si="32"/>
        <v>6.95</v>
      </c>
    </row>
    <row r="220" spans="1:12" s="24" customFormat="1" ht="24" customHeight="1" outlineLevel="2">
      <c r="A220" s="12" t="s">
        <v>239</v>
      </c>
      <c r="B220" s="21" t="s">
        <v>243</v>
      </c>
      <c r="C220" s="12"/>
      <c r="D220" s="22"/>
      <c r="E220" s="20" t="s">
        <v>244</v>
      </c>
      <c r="F220" s="18">
        <v>6.7</v>
      </c>
      <c r="G220" s="18">
        <v>0</v>
      </c>
      <c r="H220" s="14">
        <f t="shared" si="30"/>
        <v>6.7</v>
      </c>
      <c r="I220" s="11">
        <v>0</v>
      </c>
      <c r="J220" s="11">
        <v>0</v>
      </c>
      <c r="K220" s="15">
        <f t="shared" si="31"/>
        <v>0</v>
      </c>
      <c r="L220" s="65">
        <f t="shared" si="32"/>
        <v>6.7</v>
      </c>
    </row>
    <row r="221" spans="1:12" s="24" customFormat="1" outlineLevel="2">
      <c r="A221" s="12" t="s">
        <v>239</v>
      </c>
      <c r="B221" s="21" t="s">
        <v>243</v>
      </c>
      <c r="C221" s="12"/>
      <c r="D221" s="22"/>
      <c r="E221" s="20">
        <v>649</v>
      </c>
      <c r="F221" s="18">
        <v>0</v>
      </c>
      <c r="G221" s="18">
        <v>0</v>
      </c>
      <c r="H221" s="14">
        <f t="shared" si="30"/>
        <v>0</v>
      </c>
      <c r="I221" s="18">
        <v>0</v>
      </c>
      <c r="J221" s="18">
        <v>0.88</v>
      </c>
      <c r="K221" s="15">
        <f t="shared" si="31"/>
        <v>0.88</v>
      </c>
      <c r="L221" s="65">
        <f t="shared" si="32"/>
        <v>0.88</v>
      </c>
    </row>
    <row r="222" spans="1:12" s="24" customFormat="1" outlineLevel="2">
      <c r="A222" s="12" t="s">
        <v>239</v>
      </c>
      <c r="B222" s="21" t="s">
        <v>243</v>
      </c>
      <c r="C222" s="12"/>
      <c r="D222" s="22"/>
      <c r="E222" s="20">
        <v>545</v>
      </c>
      <c r="F222" s="18">
        <v>0</v>
      </c>
      <c r="G222" s="18">
        <v>0</v>
      </c>
      <c r="H222" s="14">
        <f t="shared" si="30"/>
        <v>0</v>
      </c>
      <c r="I222" s="18">
        <v>0</v>
      </c>
      <c r="J222" s="18">
        <v>3.2</v>
      </c>
      <c r="K222" s="15">
        <f t="shared" si="31"/>
        <v>3.2</v>
      </c>
      <c r="L222" s="65">
        <f t="shared" si="32"/>
        <v>3.2</v>
      </c>
    </row>
    <row r="223" spans="1:12" s="24" customFormat="1" outlineLevel="2">
      <c r="A223" s="12" t="s">
        <v>239</v>
      </c>
      <c r="B223" s="21" t="s">
        <v>246</v>
      </c>
      <c r="C223" s="12"/>
      <c r="D223" s="22" t="s">
        <v>247</v>
      </c>
      <c r="E223" s="20">
        <v>86</v>
      </c>
      <c r="F223" s="18">
        <v>86.6</v>
      </c>
      <c r="G223" s="18">
        <v>0</v>
      </c>
      <c r="H223" s="14">
        <f t="shared" si="30"/>
        <v>86.6</v>
      </c>
      <c r="I223" s="11">
        <v>0</v>
      </c>
      <c r="J223" s="11">
        <v>0</v>
      </c>
      <c r="K223" s="15">
        <f t="shared" si="31"/>
        <v>0</v>
      </c>
      <c r="L223" s="65">
        <f t="shared" si="32"/>
        <v>86.6</v>
      </c>
    </row>
    <row r="224" spans="1:12" s="24" customFormat="1" outlineLevel="1">
      <c r="A224" s="45" t="s">
        <v>562</v>
      </c>
      <c r="B224" s="21"/>
      <c r="C224" s="12"/>
      <c r="D224" s="22"/>
      <c r="E224" s="20"/>
      <c r="F224" s="18">
        <f t="shared" ref="F224:L224" si="33">SUBTOTAL(9,F216:F223)</f>
        <v>249.04999999999998</v>
      </c>
      <c r="G224" s="18">
        <f t="shared" si="33"/>
        <v>0</v>
      </c>
      <c r="H224" s="14">
        <f t="shared" si="33"/>
        <v>249.04999999999998</v>
      </c>
      <c r="I224" s="11">
        <f t="shared" si="33"/>
        <v>0</v>
      </c>
      <c r="J224" s="11">
        <f t="shared" si="33"/>
        <v>4.08</v>
      </c>
      <c r="K224" s="15">
        <f t="shared" si="33"/>
        <v>4.08</v>
      </c>
      <c r="L224" s="65">
        <f t="shared" si="33"/>
        <v>253.12999999999997</v>
      </c>
    </row>
    <row r="225" spans="1:12" s="24" customFormat="1" outlineLevel="2">
      <c r="A225" s="12" t="s">
        <v>248</v>
      </c>
      <c r="B225" s="21" t="s">
        <v>249</v>
      </c>
      <c r="C225" s="12"/>
      <c r="D225" s="22" t="s">
        <v>250</v>
      </c>
      <c r="E225" s="20" t="s">
        <v>251</v>
      </c>
      <c r="F225" s="18">
        <v>10</v>
      </c>
      <c r="G225" s="18">
        <v>0</v>
      </c>
      <c r="H225" s="14">
        <f>F225+G225</f>
        <v>10</v>
      </c>
      <c r="I225" s="11">
        <v>0</v>
      </c>
      <c r="J225" s="11">
        <v>0</v>
      </c>
      <c r="K225" s="15">
        <f>I225+J225</f>
        <v>0</v>
      </c>
      <c r="L225" s="65">
        <f>H225+K225</f>
        <v>10</v>
      </c>
    </row>
    <row r="226" spans="1:12" s="24" customFormat="1" outlineLevel="2">
      <c r="A226" s="12" t="s">
        <v>248</v>
      </c>
      <c r="B226" s="21" t="s">
        <v>249</v>
      </c>
      <c r="C226" s="12"/>
      <c r="D226" s="22" t="s">
        <v>252</v>
      </c>
      <c r="E226" s="20" t="s">
        <v>253</v>
      </c>
      <c r="F226" s="18">
        <v>3.86</v>
      </c>
      <c r="G226" s="18">
        <v>0</v>
      </c>
      <c r="H226" s="14">
        <f>F226+G226</f>
        <v>3.86</v>
      </c>
      <c r="I226" s="11">
        <v>0</v>
      </c>
      <c r="J226" s="11">
        <v>0</v>
      </c>
      <c r="K226" s="15">
        <f>I226+J226</f>
        <v>0</v>
      </c>
      <c r="L226" s="65">
        <f>H226+K226</f>
        <v>3.86</v>
      </c>
    </row>
    <row r="227" spans="1:12" s="24" customFormat="1" outlineLevel="2">
      <c r="A227" s="12" t="s">
        <v>248</v>
      </c>
      <c r="B227" s="21" t="s">
        <v>249</v>
      </c>
      <c r="C227" s="12"/>
      <c r="D227" s="22" t="s">
        <v>252</v>
      </c>
      <c r="E227" s="20" t="s">
        <v>254</v>
      </c>
      <c r="F227" s="18">
        <v>1.85</v>
      </c>
      <c r="G227" s="18">
        <v>0</v>
      </c>
      <c r="H227" s="14">
        <f>F227+G227</f>
        <v>1.85</v>
      </c>
      <c r="I227" s="11">
        <v>0</v>
      </c>
      <c r="J227" s="11">
        <v>0</v>
      </c>
      <c r="K227" s="15">
        <f>I227+J227</f>
        <v>0</v>
      </c>
      <c r="L227" s="65">
        <f>H227+K227</f>
        <v>1.85</v>
      </c>
    </row>
    <row r="228" spans="1:12" s="24" customFormat="1" outlineLevel="2">
      <c r="A228" s="12" t="s">
        <v>248</v>
      </c>
      <c r="B228" s="21" t="s">
        <v>249</v>
      </c>
      <c r="C228" s="12"/>
      <c r="D228" s="22" t="s">
        <v>255</v>
      </c>
      <c r="E228" s="20" t="s">
        <v>256</v>
      </c>
      <c r="F228" s="18">
        <v>6.33</v>
      </c>
      <c r="G228" s="18">
        <v>0</v>
      </c>
      <c r="H228" s="14">
        <f>F228+G228</f>
        <v>6.33</v>
      </c>
      <c r="I228" s="11">
        <v>0</v>
      </c>
      <c r="J228" s="11">
        <v>0</v>
      </c>
      <c r="K228" s="15">
        <f>I228+J228</f>
        <v>0</v>
      </c>
      <c r="L228" s="65">
        <f>H228+K228</f>
        <v>6.33</v>
      </c>
    </row>
    <row r="229" spans="1:12" s="24" customFormat="1" ht="26.25" outlineLevel="1">
      <c r="A229" s="45" t="s">
        <v>563</v>
      </c>
      <c r="B229" s="21"/>
      <c r="C229" s="12"/>
      <c r="D229" s="22"/>
      <c r="E229" s="20"/>
      <c r="F229" s="18">
        <f t="shared" ref="F229:L229" si="34">SUBTOTAL(9,F225:F228)</f>
        <v>22.04</v>
      </c>
      <c r="G229" s="18">
        <f t="shared" si="34"/>
        <v>0</v>
      </c>
      <c r="H229" s="14">
        <f t="shared" si="34"/>
        <v>22.04</v>
      </c>
      <c r="I229" s="11">
        <f t="shared" si="34"/>
        <v>0</v>
      </c>
      <c r="J229" s="11">
        <f t="shared" si="34"/>
        <v>0</v>
      </c>
      <c r="K229" s="15">
        <f t="shared" si="34"/>
        <v>0</v>
      </c>
      <c r="L229" s="65">
        <f t="shared" si="34"/>
        <v>22.04</v>
      </c>
    </row>
    <row r="230" spans="1:12" outlineLevel="2">
      <c r="A230" s="12" t="s">
        <v>257</v>
      </c>
      <c r="B230" s="12" t="s">
        <v>258</v>
      </c>
      <c r="C230" s="12" t="s">
        <v>259</v>
      </c>
      <c r="D230" s="12" t="s">
        <v>215</v>
      </c>
      <c r="E230" s="13" t="s">
        <v>260</v>
      </c>
      <c r="F230" s="11">
        <v>0</v>
      </c>
      <c r="G230" s="11">
        <v>4.05</v>
      </c>
      <c r="H230" s="14">
        <f>F230+G230</f>
        <v>4.05</v>
      </c>
      <c r="I230" s="11">
        <v>0</v>
      </c>
      <c r="J230" s="11">
        <v>0</v>
      </c>
      <c r="K230" s="15">
        <f>I230+J230</f>
        <v>0</v>
      </c>
      <c r="L230" s="65">
        <f>H230+K230</f>
        <v>4.05</v>
      </c>
    </row>
    <row r="231" spans="1:12" ht="23.25" customHeight="1" outlineLevel="2">
      <c r="A231" s="12" t="s">
        <v>257</v>
      </c>
      <c r="B231" s="12" t="s">
        <v>261</v>
      </c>
      <c r="C231" s="12"/>
      <c r="D231" s="12" t="s">
        <v>262</v>
      </c>
      <c r="E231" s="25"/>
      <c r="F231" s="11">
        <v>0</v>
      </c>
      <c r="G231" s="11">
        <v>0</v>
      </c>
      <c r="H231" s="14">
        <f>F231+G231</f>
        <v>0</v>
      </c>
      <c r="I231" s="11">
        <v>0</v>
      </c>
      <c r="J231" s="11">
        <v>41.23</v>
      </c>
      <c r="K231" s="15">
        <f>I231+J231</f>
        <v>41.23</v>
      </c>
      <c r="L231" s="65">
        <f>H231+K231</f>
        <v>41.23</v>
      </c>
    </row>
    <row r="232" spans="1:12" outlineLevel="2">
      <c r="A232" s="12" t="s">
        <v>257</v>
      </c>
      <c r="B232" s="12" t="s">
        <v>261</v>
      </c>
      <c r="C232" s="12"/>
      <c r="D232" s="12"/>
      <c r="E232" s="13" t="s">
        <v>263</v>
      </c>
      <c r="F232" s="11">
        <v>0</v>
      </c>
      <c r="G232" s="11">
        <v>9</v>
      </c>
      <c r="H232" s="14">
        <f>F232+G232</f>
        <v>9</v>
      </c>
      <c r="I232" s="11">
        <v>0</v>
      </c>
      <c r="J232" s="11">
        <v>0</v>
      </c>
      <c r="K232" s="15">
        <f>I232+J232</f>
        <v>0</v>
      </c>
      <c r="L232" s="65">
        <f>H232+K232</f>
        <v>9</v>
      </c>
    </row>
    <row r="233" spans="1:12" outlineLevel="1">
      <c r="A233" s="45" t="s">
        <v>564</v>
      </c>
      <c r="B233" s="12"/>
      <c r="C233" s="12"/>
      <c r="D233" s="12"/>
      <c r="E233" s="13"/>
      <c r="F233" s="11">
        <f t="shared" ref="F233:L233" si="35">SUBTOTAL(9,F230:F232)</f>
        <v>0</v>
      </c>
      <c r="G233" s="11">
        <f t="shared" si="35"/>
        <v>13.05</v>
      </c>
      <c r="H233" s="14">
        <f t="shared" si="35"/>
        <v>13.05</v>
      </c>
      <c r="I233" s="11">
        <f t="shared" si="35"/>
        <v>0</v>
      </c>
      <c r="J233" s="11">
        <f t="shared" si="35"/>
        <v>41.23</v>
      </c>
      <c r="K233" s="15">
        <f t="shared" si="35"/>
        <v>41.23</v>
      </c>
      <c r="L233" s="65">
        <f t="shared" si="35"/>
        <v>54.279999999999994</v>
      </c>
    </row>
    <row r="234" spans="1:12" ht="51.75" outlineLevel="2">
      <c r="A234" s="12" t="s">
        <v>264</v>
      </c>
      <c r="B234" s="12" t="s">
        <v>269</v>
      </c>
      <c r="C234" s="12"/>
      <c r="D234" s="12"/>
      <c r="E234" s="13" t="s">
        <v>270</v>
      </c>
      <c r="F234" s="11">
        <v>0</v>
      </c>
      <c r="G234" s="11">
        <v>0</v>
      </c>
      <c r="H234" s="14">
        <f>F234+G234</f>
        <v>0</v>
      </c>
      <c r="I234" s="11">
        <v>0</v>
      </c>
      <c r="J234" s="11">
        <v>60.73</v>
      </c>
      <c r="K234" s="15">
        <f t="shared" ref="K234:K240" si="36">I234+J234</f>
        <v>60.73</v>
      </c>
      <c r="L234" s="65">
        <f t="shared" ref="L234:L255" si="37">H234+K234</f>
        <v>60.73</v>
      </c>
    </row>
    <row r="235" spans="1:12" ht="24.75" customHeight="1" outlineLevel="2">
      <c r="A235" s="12" t="s">
        <v>264</v>
      </c>
      <c r="B235" s="12" t="s">
        <v>265</v>
      </c>
      <c r="C235" s="12" t="s">
        <v>172</v>
      </c>
      <c r="D235" s="12"/>
      <c r="E235" s="13" t="s">
        <v>266</v>
      </c>
      <c r="F235" s="11">
        <v>0</v>
      </c>
      <c r="G235" s="11">
        <v>18.649999999999999</v>
      </c>
      <c r="H235" s="14">
        <f>F235+G235</f>
        <v>18.649999999999999</v>
      </c>
      <c r="I235" s="11">
        <v>0</v>
      </c>
      <c r="J235" s="11">
        <v>0</v>
      </c>
      <c r="K235" s="15">
        <f t="shared" si="36"/>
        <v>0</v>
      </c>
      <c r="L235" s="65">
        <f t="shared" si="37"/>
        <v>18.649999999999999</v>
      </c>
    </row>
    <row r="236" spans="1:12" ht="22.5" customHeight="1" outlineLevel="2">
      <c r="A236" s="12" t="s">
        <v>264</v>
      </c>
      <c r="B236" s="12" t="s">
        <v>265</v>
      </c>
      <c r="C236" s="12"/>
      <c r="D236" s="12"/>
      <c r="E236" s="13" t="s">
        <v>267</v>
      </c>
      <c r="F236" s="11">
        <v>0</v>
      </c>
      <c r="G236" s="11">
        <v>0</v>
      </c>
      <c r="H236" s="14">
        <f>F236+G236</f>
        <v>0</v>
      </c>
      <c r="I236" s="11">
        <v>0</v>
      </c>
      <c r="J236" s="11">
        <v>13.43</v>
      </c>
      <c r="K236" s="15">
        <f t="shared" si="36"/>
        <v>13.43</v>
      </c>
      <c r="L236" s="65">
        <f t="shared" si="37"/>
        <v>13.43</v>
      </c>
    </row>
    <row r="237" spans="1:12" ht="22.5" customHeight="1" outlineLevel="2">
      <c r="A237" s="12" t="s">
        <v>264</v>
      </c>
      <c r="B237" s="12" t="s">
        <v>265</v>
      </c>
      <c r="C237" s="12"/>
      <c r="D237" s="12"/>
      <c r="E237" s="13" t="s">
        <v>268</v>
      </c>
      <c r="F237" s="11">
        <v>0</v>
      </c>
      <c r="G237" s="11">
        <v>0</v>
      </c>
      <c r="H237" s="14">
        <f>F237+G237</f>
        <v>0</v>
      </c>
      <c r="I237" s="11">
        <v>0</v>
      </c>
      <c r="J237" s="11">
        <v>4</v>
      </c>
      <c r="K237" s="15">
        <f t="shared" si="36"/>
        <v>4</v>
      </c>
      <c r="L237" s="65">
        <f t="shared" si="37"/>
        <v>4</v>
      </c>
    </row>
    <row r="238" spans="1:12" ht="59.25" customHeight="1" outlineLevel="2">
      <c r="A238" s="12" t="s">
        <v>264</v>
      </c>
      <c r="B238" s="12" t="s">
        <v>265</v>
      </c>
      <c r="C238" s="12"/>
      <c r="D238" s="12"/>
      <c r="E238" s="13" t="s">
        <v>539</v>
      </c>
      <c r="F238" s="11">
        <v>0</v>
      </c>
      <c r="G238" s="11">
        <v>0</v>
      </c>
      <c r="H238" s="14">
        <v>0</v>
      </c>
      <c r="I238" s="11">
        <v>0</v>
      </c>
      <c r="J238" s="11">
        <v>15.37</v>
      </c>
      <c r="K238" s="15">
        <f t="shared" si="36"/>
        <v>15.37</v>
      </c>
      <c r="L238" s="65">
        <f t="shared" si="37"/>
        <v>15.37</v>
      </c>
    </row>
    <row r="239" spans="1:12" s="24" customFormat="1" ht="26.25" outlineLevel="2">
      <c r="A239" s="12" t="s">
        <v>264</v>
      </c>
      <c r="B239" s="12" t="s">
        <v>271</v>
      </c>
      <c r="C239" s="12" t="s">
        <v>272</v>
      </c>
      <c r="D239" s="12" t="s">
        <v>273</v>
      </c>
      <c r="E239" s="13" t="s">
        <v>274</v>
      </c>
      <c r="F239" s="11">
        <v>0</v>
      </c>
      <c r="G239" s="11">
        <v>2.5249999999999999</v>
      </c>
      <c r="H239" s="14">
        <f t="shared" ref="H239:H255" si="38">F239+G239</f>
        <v>2.5249999999999999</v>
      </c>
      <c r="I239" s="11">
        <v>0</v>
      </c>
      <c r="J239" s="11">
        <v>0</v>
      </c>
      <c r="K239" s="15">
        <f t="shared" si="36"/>
        <v>0</v>
      </c>
      <c r="L239" s="65">
        <f t="shared" si="37"/>
        <v>2.5249999999999999</v>
      </c>
    </row>
    <row r="240" spans="1:12" s="24" customFormat="1" ht="26.25" outlineLevel="2">
      <c r="A240" s="12" t="s">
        <v>264</v>
      </c>
      <c r="B240" s="12" t="s">
        <v>271</v>
      </c>
      <c r="C240" s="12" t="s">
        <v>272</v>
      </c>
      <c r="D240" s="12" t="s">
        <v>275</v>
      </c>
      <c r="E240" s="13" t="s">
        <v>276</v>
      </c>
      <c r="F240" s="11">
        <v>0</v>
      </c>
      <c r="G240" s="11">
        <v>34.6</v>
      </c>
      <c r="H240" s="14">
        <f t="shared" si="38"/>
        <v>34.6</v>
      </c>
      <c r="I240" s="11">
        <v>0</v>
      </c>
      <c r="J240" s="11">
        <v>0</v>
      </c>
      <c r="K240" s="15">
        <f t="shared" si="36"/>
        <v>0</v>
      </c>
      <c r="L240" s="65">
        <f t="shared" si="37"/>
        <v>34.6</v>
      </c>
    </row>
    <row r="241" spans="1:12" s="24" customFormat="1" ht="26.25" outlineLevel="2">
      <c r="A241" s="12" t="s">
        <v>264</v>
      </c>
      <c r="B241" s="12" t="s">
        <v>271</v>
      </c>
      <c r="C241" s="12"/>
      <c r="D241" s="12" t="s">
        <v>275</v>
      </c>
      <c r="E241" s="13" t="s">
        <v>540</v>
      </c>
      <c r="F241" s="11">
        <v>0</v>
      </c>
      <c r="G241" s="11">
        <v>0.5</v>
      </c>
      <c r="H241" s="14">
        <f t="shared" si="38"/>
        <v>0.5</v>
      </c>
      <c r="I241" s="11">
        <v>0</v>
      </c>
      <c r="J241" s="11">
        <v>0</v>
      </c>
      <c r="K241" s="15">
        <v>0</v>
      </c>
      <c r="L241" s="65">
        <f t="shared" si="37"/>
        <v>0.5</v>
      </c>
    </row>
    <row r="242" spans="1:12" ht="30.75" customHeight="1" outlineLevel="2">
      <c r="A242" s="12" t="s">
        <v>264</v>
      </c>
      <c r="B242" s="12" t="s">
        <v>271</v>
      </c>
      <c r="C242" s="12"/>
      <c r="D242" s="12" t="s">
        <v>277</v>
      </c>
      <c r="E242" s="13" t="s">
        <v>278</v>
      </c>
      <c r="F242" s="11">
        <v>0</v>
      </c>
      <c r="G242" s="11">
        <v>0</v>
      </c>
      <c r="H242" s="14">
        <f t="shared" si="38"/>
        <v>0</v>
      </c>
      <c r="I242" s="11">
        <v>3.88</v>
      </c>
      <c r="J242" s="11">
        <v>0</v>
      </c>
      <c r="K242" s="15">
        <f t="shared" ref="K242:K255" si="39">I242+J242</f>
        <v>3.88</v>
      </c>
      <c r="L242" s="65">
        <f t="shared" si="37"/>
        <v>3.88</v>
      </c>
    </row>
    <row r="243" spans="1:12" ht="33.75" customHeight="1" outlineLevel="2">
      <c r="A243" s="12" t="s">
        <v>264</v>
      </c>
      <c r="B243" s="12" t="s">
        <v>271</v>
      </c>
      <c r="C243" s="12"/>
      <c r="D243" s="12"/>
      <c r="E243" s="13" t="s">
        <v>279</v>
      </c>
      <c r="F243" s="11">
        <v>0</v>
      </c>
      <c r="G243" s="11">
        <v>18.25</v>
      </c>
      <c r="H243" s="14">
        <f t="shared" si="38"/>
        <v>18.25</v>
      </c>
      <c r="I243" s="11">
        <v>0</v>
      </c>
      <c r="J243" s="11">
        <v>0</v>
      </c>
      <c r="K243" s="15">
        <f t="shared" si="39"/>
        <v>0</v>
      </c>
      <c r="L243" s="65">
        <f t="shared" si="37"/>
        <v>18.25</v>
      </c>
    </row>
    <row r="244" spans="1:12" ht="26.25" outlineLevel="2">
      <c r="A244" s="12" t="s">
        <v>264</v>
      </c>
      <c r="B244" s="12" t="s">
        <v>271</v>
      </c>
      <c r="C244" s="12"/>
      <c r="D244" s="12"/>
      <c r="E244" s="13" t="s">
        <v>280</v>
      </c>
      <c r="F244" s="11">
        <v>0</v>
      </c>
      <c r="G244" s="11">
        <v>0</v>
      </c>
      <c r="H244" s="14">
        <f t="shared" si="38"/>
        <v>0</v>
      </c>
      <c r="I244" s="11">
        <v>0</v>
      </c>
      <c r="J244" s="11">
        <v>26.83</v>
      </c>
      <c r="K244" s="15">
        <f t="shared" si="39"/>
        <v>26.83</v>
      </c>
      <c r="L244" s="65">
        <f t="shared" si="37"/>
        <v>26.83</v>
      </c>
    </row>
    <row r="245" spans="1:12" ht="26.25" outlineLevel="2">
      <c r="A245" s="12" t="s">
        <v>264</v>
      </c>
      <c r="B245" s="12" t="s">
        <v>271</v>
      </c>
      <c r="C245" s="12"/>
      <c r="D245" s="12" t="s">
        <v>281</v>
      </c>
      <c r="E245" s="13" t="s">
        <v>282</v>
      </c>
      <c r="F245" s="11">
        <v>0</v>
      </c>
      <c r="G245" s="11">
        <v>0</v>
      </c>
      <c r="H245" s="14">
        <f t="shared" si="38"/>
        <v>0</v>
      </c>
      <c r="I245" s="11">
        <v>0</v>
      </c>
      <c r="J245" s="11">
        <v>11.95</v>
      </c>
      <c r="K245" s="15">
        <f t="shared" si="39"/>
        <v>11.95</v>
      </c>
      <c r="L245" s="65">
        <f t="shared" si="37"/>
        <v>11.95</v>
      </c>
    </row>
    <row r="246" spans="1:12" ht="22.5" customHeight="1" outlineLevel="2">
      <c r="A246" s="12" t="s">
        <v>264</v>
      </c>
      <c r="B246" s="12" t="s">
        <v>283</v>
      </c>
      <c r="C246" s="12"/>
      <c r="D246" s="12"/>
      <c r="E246" s="13" t="s">
        <v>284</v>
      </c>
      <c r="F246" s="11">
        <v>0</v>
      </c>
      <c r="G246" s="11">
        <v>0</v>
      </c>
      <c r="H246" s="14">
        <f t="shared" si="38"/>
        <v>0</v>
      </c>
      <c r="I246" s="11">
        <v>0</v>
      </c>
      <c r="J246" s="11">
        <v>15.68</v>
      </c>
      <c r="K246" s="15">
        <f t="shared" si="39"/>
        <v>15.68</v>
      </c>
      <c r="L246" s="65">
        <f t="shared" si="37"/>
        <v>15.68</v>
      </c>
    </row>
    <row r="247" spans="1:12" outlineLevel="2">
      <c r="A247" s="12" t="s">
        <v>264</v>
      </c>
      <c r="B247" s="12" t="s">
        <v>285</v>
      </c>
      <c r="C247" s="12"/>
      <c r="D247" s="12" t="s">
        <v>286</v>
      </c>
      <c r="E247" s="13" t="s">
        <v>287</v>
      </c>
      <c r="F247" s="11">
        <v>10</v>
      </c>
      <c r="G247" s="11">
        <v>0</v>
      </c>
      <c r="H247" s="14">
        <f t="shared" si="38"/>
        <v>10</v>
      </c>
      <c r="I247" s="11">
        <v>0</v>
      </c>
      <c r="J247" s="11">
        <v>0</v>
      </c>
      <c r="K247" s="15">
        <f t="shared" si="39"/>
        <v>0</v>
      </c>
      <c r="L247" s="65">
        <f t="shared" si="37"/>
        <v>10</v>
      </c>
    </row>
    <row r="248" spans="1:12" outlineLevel="2">
      <c r="A248" s="12" t="s">
        <v>264</v>
      </c>
      <c r="B248" s="12" t="s">
        <v>285</v>
      </c>
      <c r="C248" s="12"/>
      <c r="D248" s="12" t="s">
        <v>286</v>
      </c>
      <c r="E248" s="13" t="s">
        <v>288</v>
      </c>
      <c r="F248" s="11">
        <v>0</v>
      </c>
      <c r="G248" s="11">
        <v>3</v>
      </c>
      <c r="H248" s="14">
        <f t="shared" si="38"/>
        <v>3</v>
      </c>
      <c r="I248" s="11">
        <v>0</v>
      </c>
      <c r="J248" s="11">
        <v>0</v>
      </c>
      <c r="K248" s="15">
        <f t="shared" si="39"/>
        <v>0</v>
      </c>
      <c r="L248" s="65">
        <f t="shared" si="37"/>
        <v>3</v>
      </c>
    </row>
    <row r="249" spans="1:12" outlineLevel="2">
      <c r="A249" s="12" t="s">
        <v>264</v>
      </c>
      <c r="B249" s="12" t="s">
        <v>285</v>
      </c>
      <c r="C249" s="12"/>
      <c r="D249" s="12" t="s">
        <v>286</v>
      </c>
      <c r="E249" s="13" t="s">
        <v>289</v>
      </c>
      <c r="F249" s="11">
        <v>0</v>
      </c>
      <c r="G249" s="11">
        <v>2.78</v>
      </c>
      <c r="H249" s="14">
        <f t="shared" si="38"/>
        <v>2.78</v>
      </c>
      <c r="I249" s="11">
        <v>0</v>
      </c>
      <c r="J249" s="11">
        <v>0</v>
      </c>
      <c r="K249" s="15">
        <f t="shared" si="39"/>
        <v>0</v>
      </c>
      <c r="L249" s="65">
        <f t="shared" si="37"/>
        <v>2.78</v>
      </c>
    </row>
    <row r="250" spans="1:12" outlineLevel="2">
      <c r="A250" s="12" t="s">
        <v>264</v>
      </c>
      <c r="B250" s="12" t="s">
        <v>285</v>
      </c>
      <c r="C250" s="12"/>
      <c r="D250" s="12" t="s">
        <v>286</v>
      </c>
      <c r="E250" s="13">
        <v>492</v>
      </c>
      <c r="F250" s="11">
        <v>0</v>
      </c>
      <c r="G250" s="11">
        <v>0</v>
      </c>
      <c r="H250" s="14">
        <f t="shared" si="38"/>
        <v>0</v>
      </c>
      <c r="I250" s="11">
        <v>0</v>
      </c>
      <c r="J250" s="11">
        <v>10.31</v>
      </c>
      <c r="K250" s="15">
        <f t="shared" si="39"/>
        <v>10.31</v>
      </c>
      <c r="L250" s="65">
        <f t="shared" si="37"/>
        <v>10.31</v>
      </c>
    </row>
    <row r="251" spans="1:12" outlineLevel="2">
      <c r="A251" s="12" t="s">
        <v>264</v>
      </c>
      <c r="B251" s="12" t="s">
        <v>290</v>
      </c>
      <c r="C251" s="12" t="s">
        <v>214</v>
      </c>
      <c r="D251" s="12" t="s">
        <v>291</v>
      </c>
      <c r="E251" s="13" t="s">
        <v>292</v>
      </c>
      <c r="F251" s="11">
        <v>0</v>
      </c>
      <c r="G251" s="11">
        <v>6</v>
      </c>
      <c r="H251" s="14">
        <f t="shared" si="38"/>
        <v>6</v>
      </c>
      <c r="I251" s="11">
        <v>0</v>
      </c>
      <c r="J251" s="11">
        <v>0</v>
      </c>
      <c r="K251" s="15">
        <f t="shared" si="39"/>
        <v>0</v>
      </c>
      <c r="L251" s="65">
        <f t="shared" si="37"/>
        <v>6</v>
      </c>
    </row>
    <row r="252" spans="1:12" outlineLevel="2">
      <c r="A252" s="12" t="s">
        <v>264</v>
      </c>
      <c r="B252" s="12" t="s">
        <v>290</v>
      </c>
      <c r="C252" s="12" t="s">
        <v>214</v>
      </c>
      <c r="D252" s="12" t="s">
        <v>291</v>
      </c>
      <c r="E252" s="13" t="s">
        <v>293</v>
      </c>
      <c r="F252" s="11">
        <v>0</v>
      </c>
      <c r="G252" s="11">
        <v>14.55</v>
      </c>
      <c r="H252" s="14">
        <f t="shared" si="38"/>
        <v>14.55</v>
      </c>
      <c r="I252" s="11">
        <v>0</v>
      </c>
      <c r="J252" s="11">
        <v>0</v>
      </c>
      <c r="K252" s="15">
        <f t="shared" si="39"/>
        <v>0</v>
      </c>
      <c r="L252" s="65">
        <f t="shared" si="37"/>
        <v>14.55</v>
      </c>
    </row>
    <row r="253" spans="1:12" outlineLevel="2">
      <c r="A253" s="12" t="s">
        <v>264</v>
      </c>
      <c r="B253" s="12" t="s">
        <v>290</v>
      </c>
      <c r="C253" s="12" t="s">
        <v>214</v>
      </c>
      <c r="D253" s="12" t="s">
        <v>291</v>
      </c>
      <c r="E253" s="13" t="s">
        <v>294</v>
      </c>
      <c r="F253" s="11">
        <v>0</v>
      </c>
      <c r="G253" s="11">
        <v>4</v>
      </c>
      <c r="H253" s="14">
        <f t="shared" si="38"/>
        <v>4</v>
      </c>
      <c r="I253" s="11">
        <v>0</v>
      </c>
      <c r="J253" s="11">
        <v>0</v>
      </c>
      <c r="K253" s="15">
        <f t="shared" si="39"/>
        <v>0</v>
      </c>
      <c r="L253" s="65">
        <f t="shared" si="37"/>
        <v>4</v>
      </c>
    </row>
    <row r="254" spans="1:12" outlineLevel="2">
      <c r="A254" s="12" t="s">
        <v>264</v>
      </c>
      <c r="B254" s="12" t="s">
        <v>290</v>
      </c>
      <c r="C254" s="12"/>
      <c r="D254" s="12"/>
      <c r="E254" s="13" t="s">
        <v>295</v>
      </c>
      <c r="F254" s="11">
        <v>0</v>
      </c>
      <c r="G254" s="11">
        <v>16.68</v>
      </c>
      <c r="H254" s="14">
        <f t="shared" si="38"/>
        <v>16.68</v>
      </c>
      <c r="I254" s="11">
        <v>0</v>
      </c>
      <c r="J254" s="11">
        <v>0</v>
      </c>
      <c r="K254" s="15">
        <f t="shared" si="39"/>
        <v>0</v>
      </c>
      <c r="L254" s="65">
        <f t="shared" si="37"/>
        <v>16.68</v>
      </c>
    </row>
    <row r="255" spans="1:12" ht="28.5" customHeight="1" outlineLevel="2">
      <c r="A255" s="12" t="s">
        <v>264</v>
      </c>
      <c r="B255" s="12" t="s">
        <v>290</v>
      </c>
      <c r="C255" s="12"/>
      <c r="D255" s="12"/>
      <c r="E255" s="13" t="s">
        <v>296</v>
      </c>
      <c r="F255" s="11">
        <v>0</v>
      </c>
      <c r="G255" s="11">
        <v>0</v>
      </c>
      <c r="H255" s="14">
        <f t="shared" si="38"/>
        <v>0</v>
      </c>
      <c r="I255" s="11">
        <v>0</v>
      </c>
      <c r="J255" s="11">
        <v>39.200000000000003</v>
      </c>
      <c r="K255" s="15">
        <f t="shared" si="39"/>
        <v>39.200000000000003</v>
      </c>
      <c r="L255" s="65">
        <f t="shared" si="37"/>
        <v>39.200000000000003</v>
      </c>
    </row>
    <row r="256" spans="1:12" ht="28.5" customHeight="1" outlineLevel="1">
      <c r="A256" s="45" t="s">
        <v>565</v>
      </c>
      <c r="B256" s="12"/>
      <c r="C256" s="12"/>
      <c r="D256" s="12"/>
      <c r="E256" s="13"/>
      <c r="F256" s="11">
        <f t="shared" ref="F256:L256" si="40">SUBTOTAL(9,F234:F255)</f>
        <v>10</v>
      </c>
      <c r="G256" s="11">
        <f t="shared" si="40"/>
        <v>121.535</v>
      </c>
      <c r="H256" s="14">
        <f t="shared" si="40"/>
        <v>131.535</v>
      </c>
      <c r="I256" s="11">
        <f t="shared" si="40"/>
        <v>3.88</v>
      </c>
      <c r="J256" s="11">
        <f t="shared" si="40"/>
        <v>197.5</v>
      </c>
      <c r="K256" s="15">
        <f t="shared" si="40"/>
        <v>201.38</v>
      </c>
      <c r="L256" s="65">
        <f t="shared" si="40"/>
        <v>332.91500000000002</v>
      </c>
    </row>
    <row r="257" spans="1:12" outlineLevel="2">
      <c r="A257" s="12" t="s">
        <v>297</v>
      </c>
      <c r="B257" s="21" t="s">
        <v>298</v>
      </c>
      <c r="C257" s="12"/>
      <c r="D257" s="12"/>
      <c r="E257" s="20" t="s">
        <v>299</v>
      </c>
      <c r="F257" s="18">
        <v>0</v>
      </c>
      <c r="G257" s="11">
        <v>51.68</v>
      </c>
      <c r="H257" s="14">
        <f t="shared" ref="H257:H274" si="41">F257+G257</f>
        <v>51.68</v>
      </c>
      <c r="I257" s="11">
        <v>0</v>
      </c>
      <c r="J257" s="11">
        <v>0</v>
      </c>
      <c r="K257" s="15">
        <f t="shared" ref="K257:K274" si="42">I257+J257</f>
        <v>0</v>
      </c>
      <c r="L257" s="65">
        <f t="shared" ref="L257:L274" si="43">H257+K257</f>
        <v>51.68</v>
      </c>
    </row>
    <row r="258" spans="1:12" outlineLevel="2">
      <c r="A258" s="12" t="s">
        <v>297</v>
      </c>
      <c r="B258" s="21" t="s">
        <v>298</v>
      </c>
      <c r="C258" s="12"/>
      <c r="D258" s="12" t="s">
        <v>300</v>
      </c>
      <c r="E258" s="20" t="s">
        <v>301</v>
      </c>
      <c r="F258" s="18">
        <v>8</v>
      </c>
      <c r="G258" s="18">
        <v>0</v>
      </c>
      <c r="H258" s="14">
        <f t="shared" si="41"/>
        <v>8</v>
      </c>
      <c r="I258" s="11">
        <v>0</v>
      </c>
      <c r="J258" s="11">
        <v>0</v>
      </c>
      <c r="K258" s="15">
        <f t="shared" si="42"/>
        <v>0</v>
      </c>
      <c r="L258" s="65">
        <f t="shared" si="43"/>
        <v>8</v>
      </c>
    </row>
    <row r="259" spans="1:12" outlineLevel="2">
      <c r="A259" s="12" t="s">
        <v>297</v>
      </c>
      <c r="B259" s="21" t="s">
        <v>298</v>
      </c>
      <c r="C259" s="12"/>
      <c r="D259" s="12" t="s">
        <v>302</v>
      </c>
      <c r="E259" s="20" t="s">
        <v>303</v>
      </c>
      <c r="F259" s="18">
        <v>25</v>
      </c>
      <c r="G259" s="18">
        <v>0</v>
      </c>
      <c r="H259" s="14">
        <f t="shared" si="41"/>
        <v>25</v>
      </c>
      <c r="I259" s="11">
        <v>0</v>
      </c>
      <c r="J259" s="11">
        <v>0</v>
      </c>
      <c r="K259" s="15">
        <f t="shared" si="42"/>
        <v>0</v>
      </c>
      <c r="L259" s="65">
        <f t="shared" si="43"/>
        <v>25</v>
      </c>
    </row>
    <row r="260" spans="1:12" outlineLevel="2">
      <c r="A260" s="12" t="s">
        <v>297</v>
      </c>
      <c r="B260" s="21" t="s">
        <v>304</v>
      </c>
      <c r="C260" s="12"/>
      <c r="D260" s="12"/>
      <c r="E260" s="20" t="s">
        <v>305</v>
      </c>
      <c r="F260" s="18">
        <v>0</v>
      </c>
      <c r="G260" s="11">
        <v>9.2799999999999994</v>
      </c>
      <c r="H260" s="14">
        <f t="shared" si="41"/>
        <v>9.2799999999999994</v>
      </c>
      <c r="I260" s="11">
        <v>0</v>
      </c>
      <c r="J260" s="11">
        <v>0</v>
      </c>
      <c r="K260" s="15">
        <f t="shared" si="42"/>
        <v>0</v>
      </c>
      <c r="L260" s="65">
        <f t="shared" si="43"/>
        <v>9.2799999999999994</v>
      </c>
    </row>
    <row r="261" spans="1:12" outlineLevel="2">
      <c r="A261" s="12" t="s">
        <v>297</v>
      </c>
      <c r="B261" s="21" t="s">
        <v>306</v>
      </c>
      <c r="C261" s="12"/>
      <c r="D261" s="12"/>
      <c r="E261" s="20" t="s">
        <v>307</v>
      </c>
      <c r="F261" s="18">
        <v>0</v>
      </c>
      <c r="G261" s="11">
        <v>9.9499999999999993</v>
      </c>
      <c r="H261" s="14">
        <f t="shared" si="41"/>
        <v>9.9499999999999993</v>
      </c>
      <c r="I261" s="11">
        <v>0</v>
      </c>
      <c r="J261" s="11">
        <v>0</v>
      </c>
      <c r="K261" s="15">
        <f t="shared" si="42"/>
        <v>0</v>
      </c>
      <c r="L261" s="65">
        <f t="shared" si="43"/>
        <v>9.9499999999999993</v>
      </c>
    </row>
    <row r="262" spans="1:12" ht="26.25" outlineLevel="2">
      <c r="A262" s="12" t="s">
        <v>297</v>
      </c>
      <c r="B262" s="21" t="s">
        <v>306</v>
      </c>
      <c r="C262" s="12"/>
      <c r="D262" s="12"/>
      <c r="E262" s="20" t="s">
        <v>308</v>
      </c>
      <c r="F262" s="18">
        <v>0</v>
      </c>
      <c r="G262" s="11">
        <v>0</v>
      </c>
      <c r="H262" s="14">
        <f t="shared" si="41"/>
        <v>0</v>
      </c>
      <c r="I262" s="11">
        <v>0</v>
      </c>
      <c r="J262" s="11">
        <v>32.68</v>
      </c>
      <c r="K262" s="15">
        <f t="shared" si="42"/>
        <v>32.68</v>
      </c>
      <c r="L262" s="65">
        <f t="shared" si="43"/>
        <v>32.68</v>
      </c>
    </row>
    <row r="263" spans="1:12" outlineLevel="2">
      <c r="A263" s="12" t="s">
        <v>297</v>
      </c>
      <c r="B263" s="21" t="s">
        <v>312</v>
      </c>
      <c r="C263" s="12"/>
      <c r="D263" s="12"/>
      <c r="E263" s="20" t="s">
        <v>313</v>
      </c>
      <c r="F263" s="18">
        <v>0</v>
      </c>
      <c r="G263" s="18">
        <v>2.78</v>
      </c>
      <c r="H263" s="14">
        <f t="shared" si="41"/>
        <v>2.78</v>
      </c>
      <c r="I263" s="11">
        <v>0</v>
      </c>
      <c r="J263" s="11">
        <v>0</v>
      </c>
      <c r="K263" s="15">
        <f t="shared" si="42"/>
        <v>0</v>
      </c>
      <c r="L263" s="65">
        <f t="shared" si="43"/>
        <v>2.78</v>
      </c>
    </row>
    <row r="264" spans="1:12" outlineLevel="2">
      <c r="A264" s="12" t="s">
        <v>297</v>
      </c>
      <c r="B264" s="21" t="s">
        <v>312</v>
      </c>
      <c r="C264" s="12"/>
      <c r="D264" s="12"/>
      <c r="E264" s="20" t="s">
        <v>314</v>
      </c>
      <c r="F264" s="18">
        <v>0</v>
      </c>
      <c r="G264" s="18">
        <v>3</v>
      </c>
      <c r="H264" s="14">
        <f t="shared" si="41"/>
        <v>3</v>
      </c>
      <c r="I264" s="11">
        <v>0</v>
      </c>
      <c r="J264" s="11">
        <v>0</v>
      </c>
      <c r="K264" s="15">
        <f t="shared" si="42"/>
        <v>0</v>
      </c>
      <c r="L264" s="65">
        <f t="shared" si="43"/>
        <v>3</v>
      </c>
    </row>
    <row r="265" spans="1:12" outlineLevel="2">
      <c r="A265" s="12" t="s">
        <v>297</v>
      </c>
      <c r="B265" s="21" t="s">
        <v>312</v>
      </c>
      <c r="C265" s="12"/>
      <c r="D265" s="12"/>
      <c r="E265" s="20" t="s">
        <v>315</v>
      </c>
      <c r="F265" s="18">
        <v>0</v>
      </c>
      <c r="G265" s="18">
        <v>0</v>
      </c>
      <c r="H265" s="14">
        <f t="shared" si="41"/>
        <v>0</v>
      </c>
      <c r="I265" s="11">
        <v>0</v>
      </c>
      <c r="J265" s="11">
        <v>6.8</v>
      </c>
      <c r="K265" s="15">
        <f t="shared" si="42"/>
        <v>6.8</v>
      </c>
      <c r="L265" s="65">
        <f t="shared" si="43"/>
        <v>6.8</v>
      </c>
    </row>
    <row r="266" spans="1:12" ht="26.25" outlineLevel="2">
      <c r="A266" s="12" t="s">
        <v>297</v>
      </c>
      <c r="B266" s="21" t="s">
        <v>309</v>
      </c>
      <c r="C266" s="12"/>
      <c r="D266" s="12"/>
      <c r="E266" s="20" t="s">
        <v>310</v>
      </c>
      <c r="F266" s="18">
        <v>0</v>
      </c>
      <c r="G266" s="11">
        <v>25.53</v>
      </c>
      <c r="H266" s="14">
        <f t="shared" si="41"/>
        <v>25.53</v>
      </c>
      <c r="I266" s="11">
        <v>0</v>
      </c>
      <c r="J266" s="11">
        <v>0</v>
      </c>
      <c r="K266" s="15">
        <f t="shared" si="42"/>
        <v>0</v>
      </c>
      <c r="L266" s="65">
        <f t="shared" si="43"/>
        <v>25.53</v>
      </c>
    </row>
    <row r="267" spans="1:12" outlineLevel="2">
      <c r="A267" s="12" t="s">
        <v>297</v>
      </c>
      <c r="B267" s="21" t="s">
        <v>309</v>
      </c>
      <c r="C267" s="12"/>
      <c r="D267" s="12"/>
      <c r="E267" s="23" t="s">
        <v>311</v>
      </c>
      <c r="F267" s="18">
        <v>0</v>
      </c>
      <c r="G267" s="11">
        <v>0</v>
      </c>
      <c r="H267" s="14">
        <f t="shared" si="41"/>
        <v>0</v>
      </c>
      <c r="I267" s="11">
        <v>0</v>
      </c>
      <c r="J267" s="11">
        <v>1.8</v>
      </c>
      <c r="K267" s="15">
        <f t="shared" si="42"/>
        <v>1.8</v>
      </c>
      <c r="L267" s="65">
        <f t="shared" si="43"/>
        <v>1.8</v>
      </c>
    </row>
    <row r="268" spans="1:12" ht="51.75" outlineLevel="2">
      <c r="A268" s="12" t="s">
        <v>297</v>
      </c>
      <c r="B268" s="12" t="s">
        <v>324</v>
      </c>
      <c r="C268" s="12"/>
      <c r="D268" s="12"/>
      <c r="E268" s="13" t="s">
        <v>325</v>
      </c>
      <c r="F268" s="11">
        <v>0</v>
      </c>
      <c r="G268" s="11">
        <v>34.58</v>
      </c>
      <c r="H268" s="14">
        <f t="shared" si="41"/>
        <v>34.58</v>
      </c>
      <c r="I268" s="11">
        <v>0</v>
      </c>
      <c r="J268" s="11">
        <v>0</v>
      </c>
      <c r="K268" s="15">
        <f t="shared" si="42"/>
        <v>0</v>
      </c>
      <c r="L268" s="65">
        <f t="shared" si="43"/>
        <v>34.58</v>
      </c>
    </row>
    <row r="269" spans="1:12" outlineLevel="2">
      <c r="A269" s="12" t="s">
        <v>297</v>
      </c>
      <c r="B269" s="12" t="s">
        <v>319</v>
      </c>
      <c r="C269" s="12" t="s">
        <v>272</v>
      </c>
      <c r="D269" s="12" t="s">
        <v>320</v>
      </c>
      <c r="E269" s="13" t="s">
        <v>321</v>
      </c>
      <c r="F269" s="11">
        <v>0</v>
      </c>
      <c r="G269" s="11">
        <v>6</v>
      </c>
      <c r="H269" s="14">
        <f t="shared" si="41"/>
        <v>6</v>
      </c>
      <c r="I269" s="11">
        <v>0</v>
      </c>
      <c r="J269" s="11">
        <v>0</v>
      </c>
      <c r="K269" s="15">
        <f t="shared" si="42"/>
        <v>0</v>
      </c>
      <c r="L269" s="65">
        <f t="shared" si="43"/>
        <v>6</v>
      </c>
    </row>
    <row r="270" spans="1:12" outlineLevel="2">
      <c r="A270" s="12" t="s">
        <v>297</v>
      </c>
      <c r="B270" s="12" t="s">
        <v>319</v>
      </c>
      <c r="C270" s="12"/>
      <c r="D270" s="12"/>
      <c r="E270" s="13" t="s">
        <v>322</v>
      </c>
      <c r="F270" s="11">
        <v>0</v>
      </c>
      <c r="G270" s="11">
        <v>3.6</v>
      </c>
      <c r="H270" s="14">
        <f t="shared" si="41"/>
        <v>3.6</v>
      </c>
      <c r="I270" s="11">
        <v>0</v>
      </c>
      <c r="J270" s="11">
        <v>0</v>
      </c>
      <c r="K270" s="15">
        <f t="shared" si="42"/>
        <v>0</v>
      </c>
      <c r="L270" s="65">
        <f t="shared" si="43"/>
        <v>3.6</v>
      </c>
    </row>
    <row r="271" spans="1:12" ht="26.25" outlineLevel="2">
      <c r="A271" s="12" t="s">
        <v>297</v>
      </c>
      <c r="B271" s="12" t="s">
        <v>319</v>
      </c>
      <c r="C271" s="12"/>
      <c r="D271" s="12"/>
      <c r="E271" s="13" t="s">
        <v>323</v>
      </c>
      <c r="F271" s="11">
        <v>55</v>
      </c>
      <c r="G271" s="11">
        <v>0</v>
      </c>
      <c r="H271" s="14">
        <f t="shared" si="41"/>
        <v>55</v>
      </c>
      <c r="I271" s="11">
        <v>0</v>
      </c>
      <c r="J271" s="11">
        <v>0</v>
      </c>
      <c r="K271" s="15">
        <f t="shared" si="42"/>
        <v>0</v>
      </c>
      <c r="L271" s="65">
        <f t="shared" si="43"/>
        <v>55</v>
      </c>
    </row>
    <row r="272" spans="1:12" ht="51.75" outlineLevel="2">
      <c r="A272" s="12" t="s">
        <v>297</v>
      </c>
      <c r="B272" s="12" t="s">
        <v>326</v>
      </c>
      <c r="C272" s="12"/>
      <c r="D272" s="12"/>
      <c r="E272" s="13" t="s">
        <v>327</v>
      </c>
      <c r="F272" s="11">
        <v>0</v>
      </c>
      <c r="G272" s="11">
        <v>32.6</v>
      </c>
      <c r="H272" s="14">
        <f t="shared" si="41"/>
        <v>32.6</v>
      </c>
      <c r="I272" s="11">
        <v>0</v>
      </c>
      <c r="J272" s="11">
        <v>0</v>
      </c>
      <c r="K272" s="15">
        <f t="shared" si="42"/>
        <v>0</v>
      </c>
      <c r="L272" s="65">
        <f t="shared" si="43"/>
        <v>32.6</v>
      </c>
    </row>
    <row r="273" spans="1:12" outlineLevel="2">
      <c r="A273" s="12" t="s">
        <v>297</v>
      </c>
      <c r="B273" s="21" t="s">
        <v>316</v>
      </c>
      <c r="C273" s="12"/>
      <c r="D273" s="12"/>
      <c r="E273" s="20" t="s">
        <v>317</v>
      </c>
      <c r="F273" s="18">
        <v>0</v>
      </c>
      <c r="G273" s="18">
        <v>5.5</v>
      </c>
      <c r="H273" s="14">
        <f t="shared" si="41"/>
        <v>5.5</v>
      </c>
      <c r="I273" s="11">
        <v>0</v>
      </c>
      <c r="J273" s="11">
        <v>0</v>
      </c>
      <c r="K273" s="15">
        <f t="shared" si="42"/>
        <v>0</v>
      </c>
      <c r="L273" s="65">
        <f t="shared" si="43"/>
        <v>5.5</v>
      </c>
    </row>
    <row r="274" spans="1:12" outlineLevel="2">
      <c r="A274" s="12" t="s">
        <v>297</v>
      </c>
      <c r="B274" s="21" t="s">
        <v>316</v>
      </c>
      <c r="C274" s="12"/>
      <c r="D274" s="12"/>
      <c r="E274" s="20" t="s">
        <v>318</v>
      </c>
      <c r="F274" s="18">
        <v>0</v>
      </c>
      <c r="G274" s="18">
        <v>0</v>
      </c>
      <c r="H274" s="14">
        <f t="shared" si="41"/>
        <v>0</v>
      </c>
      <c r="I274" s="11">
        <v>0</v>
      </c>
      <c r="J274" s="11">
        <v>9.48</v>
      </c>
      <c r="K274" s="15">
        <f t="shared" si="42"/>
        <v>9.48</v>
      </c>
      <c r="L274" s="65">
        <f t="shared" si="43"/>
        <v>9.48</v>
      </c>
    </row>
    <row r="275" spans="1:12" outlineLevel="1">
      <c r="A275" s="45" t="s">
        <v>566</v>
      </c>
      <c r="B275" s="21"/>
      <c r="C275" s="12"/>
      <c r="D275" s="12"/>
      <c r="E275" s="20"/>
      <c r="F275" s="18">
        <f t="shared" ref="F275:L275" si="44">SUBTOTAL(9,F257:F274)</f>
        <v>88</v>
      </c>
      <c r="G275" s="18">
        <f t="shared" si="44"/>
        <v>184.5</v>
      </c>
      <c r="H275" s="14">
        <f t="shared" si="44"/>
        <v>272.5</v>
      </c>
      <c r="I275" s="11">
        <f t="shared" si="44"/>
        <v>0</v>
      </c>
      <c r="J275" s="11">
        <f t="shared" si="44"/>
        <v>50.759999999999991</v>
      </c>
      <c r="K275" s="15">
        <f t="shared" si="44"/>
        <v>50.759999999999991</v>
      </c>
      <c r="L275" s="65">
        <f t="shared" si="44"/>
        <v>323.2600000000001</v>
      </c>
    </row>
    <row r="276" spans="1:12" outlineLevel="2">
      <c r="A276" s="12" t="s">
        <v>328</v>
      </c>
      <c r="B276" s="12" t="s">
        <v>329</v>
      </c>
      <c r="C276" s="12"/>
      <c r="D276" s="12" t="s">
        <v>330</v>
      </c>
      <c r="E276" s="13" t="s">
        <v>331</v>
      </c>
      <c r="F276" s="11">
        <v>5</v>
      </c>
      <c r="G276" s="11">
        <v>0</v>
      </c>
      <c r="H276" s="14">
        <f t="shared" ref="H276:H282" si="45">F276+G276</f>
        <v>5</v>
      </c>
      <c r="I276" s="11">
        <v>0</v>
      </c>
      <c r="J276" s="11">
        <v>0</v>
      </c>
      <c r="K276" s="15">
        <f t="shared" ref="K276:K282" si="46">I276+J276</f>
        <v>0</v>
      </c>
      <c r="L276" s="65">
        <f t="shared" ref="L276:L282" si="47">H276+K276</f>
        <v>5</v>
      </c>
    </row>
    <row r="277" spans="1:12" outlineLevel="2">
      <c r="A277" s="12" t="s">
        <v>328</v>
      </c>
      <c r="B277" s="12" t="s">
        <v>334</v>
      </c>
      <c r="C277" s="12"/>
      <c r="D277" s="12" t="s">
        <v>335</v>
      </c>
      <c r="E277" s="13">
        <v>240</v>
      </c>
      <c r="F277" s="11">
        <v>13</v>
      </c>
      <c r="G277" s="11">
        <v>0</v>
      </c>
      <c r="H277" s="14">
        <f t="shared" si="45"/>
        <v>13</v>
      </c>
      <c r="I277" s="11">
        <v>0</v>
      </c>
      <c r="J277" s="11">
        <v>0</v>
      </c>
      <c r="K277" s="15">
        <f t="shared" si="46"/>
        <v>0</v>
      </c>
      <c r="L277" s="65">
        <f t="shared" si="47"/>
        <v>13</v>
      </c>
    </row>
    <row r="278" spans="1:12" ht="39" outlineLevel="2">
      <c r="A278" s="12" t="s">
        <v>328</v>
      </c>
      <c r="B278" s="12" t="s">
        <v>332</v>
      </c>
      <c r="C278" s="12"/>
      <c r="D278" s="12"/>
      <c r="E278" s="13" t="s">
        <v>333</v>
      </c>
      <c r="F278" s="11">
        <v>28.05</v>
      </c>
      <c r="G278" s="11">
        <v>0</v>
      </c>
      <c r="H278" s="14">
        <f t="shared" si="45"/>
        <v>28.05</v>
      </c>
      <c r="I278" s="11">
        <v>0</v>
      </c>
      <c r="J278" s="11">
        <v>0</v>
      </c>
      <c r="K278" s="15">
        <f t="shared" si="46"/>
        <v>0</v>
      </c>
      <c r="L278" s="65">
        <f t="shared" si="47"/>
        <v>28.05</v>
      </c>
    </row>
    <row r="279" spans="1:12" outlineLevel="2">
      <c r="A279" s="12" t="s">
        <v>328</v>
      </c>
      <c r="B279" s="12" t="s">
        <v>336</v>
      </c>
      <c r="C279" s="12"/>
      <c r="D279" s="12" t="s">
        <v>337</v>
      </c>
      <c r="E279" s="13">
        <v>100</v>
      </c>
      <c r="F279" s="11">
        <v>0</v>
      </c>
      <c r="G279" s="11">
        <v>0</v>
      </c>
      <c r="H279" s="14">
        <f t="shared" si="45"/>
        <v>0</v>
      </c>
      <c r="I279" s="11">
        <v>35.630000000000003</v>
      </c>
      <c r="J279" s="11">
        <v>0</v>
      </c>
      <c r="K279" s="15">
        <f t="shared" si="46"/>
        <v>35.630000000000003</v>
      </c>
      <c r="L279" s="65">
        <f t="shared" si="47"/>
        <v>35.630000000000003</v>
      </c>
    </row>
    <row r="280" spans="1:12" outlineLevel="2">
      <c r="A280" s="12" t="s">
        <v>328</v>
      </c>
      <c r="B280" s="12" t="s">
        <v>336</v>
      </c>
      <c r="C280" s="12"/>
      <c r="D280" s="12" t="s">
        <v>337</v>
      </c>
      <c r="E280" s="13">
        <v>108</v>
      </c>
      <c r="F280" s="11">
        <v>0</v>
      </c>
      <c r="G280" s="11">
        <v>0</v>
      </c>
      <c r="H280" s="14">
        <f t="shared" si="45"/>
        <v>0</v>
      </c>
      <c r="I280" s="11">
        <v>3.33</v>
      </c>
      <c r="J280" s="11">
        <v>0</v>
      </c>
      <c r="K280" s="15">
        <f t="shared" si="46"/>
        <v>3.33</v>
      </c>
      <c r="L280" s="65">
        <f t="shared" si="47"/>
        <v>3.33</v>
      </c>
    </row>
    <row r="281" spans="1:12" outlineLevel="2">
      <c r="A281" s="12" t="s">
        <v>328</v>
      </c>
      <c r="B281" s="12" t="s">
        <v>336</v>
      </c>
      <c r="C281" s="12"/>
      <c r="D281" s="12" t="s">
        <v>338</v>
      </c>
      <c r="E281" s="13">
        <v>19</v>
      </c>
      <c r="F281" s="11">
        <v>0</v>
      </c>
      <c r="G281" s="11">
        <v>0</v>
      </c>
      <c r="H281" s="14">
        <f t="shared" si="45"/>
        <v>0</v>
      </c>
      <c r="I281" s="11">
        <v>14.35</v>
      </c>
      <c r="J281" s="11">
        <v>0</v>
      </c>
      <c r="K281" s="15">
        <f t="shared" si="46"/>
        <v>14.35</v>
      </c>
      <c r="L281" s="65">
        <f t="shared" si="47"/>
        <v>14.35</v>
      </c>
    </row>
    <row r="282" spans="1:12" outlineLevel="2">
      <c r="A282" s="12" t="s">
        <v>328</v>
      </c>
      <c r="B282" s="12" t="s">
        <v>339</v>
      </c>
      <c r="C282" s="12"/>
      <c r="D282" s="12" t="s">
        <v>340</v>
      </c>
      <c r="E282" s="13" t="s">
        <v>341</v>
      </c>
      <c r="F282" s="11">
        <v>0</v>
      </c>
      <c r="G282" s="11">
        <v>0</v>
      </c>
      <c r="H282" s="14">
        <f t="shared" si="45"/>
        <v>0</v>
      </c>
      <c r="I282" s="11">
        <v>16.25</v>
      </c>
      <c r="J282" s="11">
        <v>0</v>
      </c>
      <c r="K282" s="15">
        <f t="shared" si="46"/>
        <v>16.25</v>
      </c>
      <c r="L282" s="65">
        <f t="shared" si="47"/>
        <v>16.25</v>
      </c>
    </row>
    <row r="283" spans="1:12" outlineLevel="1">
      <c r="A283" s="45" t="s">
        <v>567</v>
      </c>
      <c r="B283" s="12"/>
      <c r="C283" s="12"/>
      <c r="D283" s="12"/>
      <c r="E283" s="13"/>
      <c r="F283" s="11">
        <f t="shared" ref="F283:L283" si="48">SUBTOTAL(9,F276:F282)</f>
        <v>46.05</v>
      </c>
      <c r="G283" s="11">
        <f t="shared" si="48"/>
        <v>0</v>
      </c>
      <c r="H283" s="14">
        <f t="shared" si="48"/>
        <v>46.05</v>
      </c>
      <c r="I283" s="11">
        <f t="shared" si="48"/>
        <v>69.56</v>
      </c>
      <c r="J283" s="11">
        <f t="shared" si="48"/>
        <v>0</v>
      </c>
      <c r="K283" s="15">
        <f t="shared" si="48"/>
        <v>69.56</v>
      </c>
      <c r="L283" s="65">
        <f t="shared" si="48"/>
        <v>115.61</v>
      </c>
    </row>
    <row r="284" spans="1:12" ht="26.25" outlineLevel="2">
      <c r="A284" s="26" t="s">
        <v>342</v>
      </c>
      <c r="B284" s="21" t="s">
        <v>349</v>
      </c>
      <c r="C284" s="12"/>
      <c r="D284" s="22" t="s">
        <v>350</v>
      </c>
      <c r="E284" s="20">
        <v>125</v>
      </c>
      <c r="F284" s="18">
        <v>8</v>
      </c>
      <c r="G284" s="18">
        <v>0</v>
      </c>
      <c r="H284" s="14">
        <f t="shared" ref="H284:H292" si="49">F284+G284</f>
        <v>8</v>
      </c>
      <c r="I284" s="11">
        <v>0</v>
      </c>
      <c r="J284" s="11">
        <v>0</v>
      </c>
      <c r="K284" s="15">
        <f t="shared" ref="K284:K292" si="50">I284+J284</f>
        <v>0</v>
      </c>
      <c r="L284" s="65">
        <f t="shared" ref="L284:L292" si="51">H284+K284</f>
        <v>8</v>
      </c>
    </row>
    <row r="285" spans="1:12" outlineLevel="2">
      <c r="A285" s="26" t="s">
        <v>342</v>
      </c>
      <c r="B285" s="21" t="s">
        <v>349</v>
      </c>
      <c r="C285" s="12"/>
      <c r="D285" s="22"/>
      <c r="E285" s="20" t="s">
        <v>351</v>
      </c>
      <c r="F285" s="18">
        <v>25</v>
      </c>
      <c r="G285" s="18">
        <v>0</v>
      </c>
      <c r="H285" s="14">
        <f t="shared" si="49"/>
        <v>25</v>
      </c>
      <c r="I285" s="11">
        <v>0</v>
      </c>
      <c r="J285" s="11">
        <v>0</v>
      </c>
      <c r="K285" s="15">
        <f t="shared" si="50"/>
        <v>0</v>
      </c>
      <c r="L285" s="65">
        <f t="shared" si="51"/>
        <v>25</v>
      </c>
    </row>
    <row r="286" spans="1:12" outlineLevel="2">
      <c r="A286" s="26" t="s">
        <v>342</v>
      </c>
      <c r="B286" s="21" t="s">
        <v>352</v>
      </c>
      <c r="C286" s="12"/>
      <c r="D286" s="22" t="s">
        <v>353</v>
      </c>
      <c r="E286" s="20" t="s">
        <v>354</v>
      </c>
      <c r="F286" s="18">
        <v>10.35</v>
      </c>
      <c r="G286" s="18">
        <v>0</v>
      </c>
      <c r="H286" s="14">
        <f t="shared" si="49"/>
        <v>10.35</v>
      </c>
      <c r="I286" s="11">
        <v>0</v>
      </c>
      <c r="J286" s="11">
        <v>0</v>
      </c>
      <c r="K286" s="15">
        <f t="shared" si="50"/>
        <v>0</v>
      </c>
      <c r="L286" s="65">
        <f t="shared" si="51"/>
        <v>10.35</v>
      </c>
    </row>
    <row r="287" spans="1:12" ht="26.25" outlineLevel="2">
      <c r="A287" s="26" t="s">
        <v>342</v>
      </c>
      <c r="B287" s="21" t="s">
        <v>343</v>
      </c>
      <c r="C287" s="12"/>
      <c r="D287" s="22" t="s">
        <v>344</v>
      </c>
      <c r="E287" s="20" t="s">
        <v>345</v>
      </c>
      <c r="F287" s="18">
        <v>17</v>
      </c>
      <c r="G287" s="18">
        <v>0</v>
      </c>
      <c r="H287" s="14">
        <f t="shared" si="49"/>
        <v>17</v>
      </c>
      <c r="I287" s="11">
        <v>0</v>
      </c>
      <c r="J287" s="11">
        <v>0</v>
      </c>
      <c r="K287" s="15">
        <f t="shared" si="50"/>
        <v>0</v>
      </c>
      <c r="L287" s="65">
        <f t="shared" si="51"/>
        <v>17</v>
      </c>
    </row>
    <row r="288" spans="1:12" outlineLevel="2">
      <c r="A288" s="26" t="s">
        <v>342</v>
      </c>
      <c r="B288" s="21" t="s">
        <v>355</v>
      </c>
      <c r="C288" s="12"/>
      <c r="D288" s="22" t="s">
        <v>356</v>
      </c>
      <c r="E288" s="20" t="s">
        <v>357</v>
      </c>
      <c r="F288" s="18">
        <v>13.5</v>
      </c>
      <c r="G288" s="18">
        <v>0</v>
      </c>
      <c r="H288" s="14">
        <f t="shared" si="49"/>
        <v>13.5</v>
      </c>
      <c r="I288" s="11">
        <v>0</v>
      </c>
      <c r="J288" s="11">
        <v>0</v>
      </c>
      <c r="K288" s="15">
        <f t="shared" si="50"/>
        <v>0</v>
      </c>
      <c r="L288" s="65">
        <f t="shared" si="51"/>
        <v>13.5</v>
      </c>
    </row>
    <row r="289" spans="1:12" outlineLevel="2">
      <c r="A289" s="26" t="s">
        <v>342</v>
      </c>
      <c r="B289" s="21" t="s">
        <v>355</v>
      </c>
      <c r="C289" s="12"/>
      <c r="D289" s="22" t="s">
        <v>358</v>
      </c>
      <c r="E289" s="20" t="s">
        <v>359</v>
      </c>
      <c r="F289" s="18">
        <v>37.33</v>
      </c>
      <c r="G289" s="18">
        <v>0</v>
      </c>
      <c r="H289" s="14">
        <f t="shared" si="49"/>
        <v>37.33</v>
      </c>
      <c r="I289" s="11">
        <v>0</v>
      </c>
      <c r="J289" s="11">
        <v>0</v>
      </c>
      <c r="K289" s="15">
        <f t="shared" si="50"/>
        <v>0</v>
      </c>
      <c r="L289" s="65">
        <f t="shared" si="51"/>
        <v>37.33</v>
      </c>
    </row>
    <row r="290" spans="1:12" ht="26.25" outlineLevel="2">
      <c r="A290" s="26" t="s">
        <v>342</v>
      </c>
      <c r="B290" s="21" t="s">
        <v>346</v>
      </c>
      <c r="C290" s="12"/>
      <c r="D290" s="22" t="s">
        <v>347</v>
      </c>
      <c r="E290" s="20" t="s">
        <v>348</v>
      </c>
      <c r="F290" s="18">
        <v>17.3</v>
      </c>
      <c r="G290" s="18">
        <v>0</v>
      </c>
      <c r="H290" s="14">
        <f t="shared" si="49"/>
        <v>17.3</v>
      </c>
      <c r="I290" s="11">
        <v>0</v>
      </c>
      <c r="J290" s="11">
        <v>0</v>
      </c>
      <c r="K290" s="15">
        <f t="shared" si="50"/>
        <v>0</v>
      </c>
      <c r="L290" s="65">
        <f t="shared" si="51"/>
        <v>17.3</v>
      </c>
    </row>
    <row r="291" spans="1:12" outlineLevel="2">
      <c r="A291" s="26" t="s">
        <v>342</v>
      </c>
      <c r="B291" s="21" t="s">
        <v>346</v>
      </c>
      <c r="C291" s="12"/>
      <c r="D291" s="22"/>
      <c r="E291" s="20"/>
      <c r="F291" s="18">
        <v>3.5</v>
      </c>
      <c r="G291" s="18">
        <v>0</v>
      </c>
      <c r="H291" s="14">
        <f t="shared" si="49"/>
        <v>3.5</v>
      </c>
      <c r="I291" s="11">
        <v>0</v>
      </c>
      <c r="J291" s="11">
        <v>0</v>
      </c>
      <c r="K291" s="15">
        <f t="shared" si="50"/>
        <v>0</v>
      </c>
      <c r="L291" s="65">
        <f t="shared" si="51"/>
        <v>3.5</v>
      </c>
    </row>
    <row r="292" spans="1:12" outlineLevel="2">
      <c r="A292" s="26" t="s">
        <v>342</v>
      </c>
      <c r="B292" s="21" t="s">
        <v>360</v>
      </c>
      <c r="C292" s="12"/>
      <c r="D292" s="22" t="s">
        <v>361</v>
      </c>
      <c r="E292" s="20" t="s">
        <v>362</v>
      </c>
      <c r="F292" s="18">
        <v>4.9800000000000004</v>
      </c>
      <c r="G292" s="18">
        <v>0</v>
      </c>
      <c r="H292" s="14">
        <f t="shared" si="49"/>
        <v>4.9800000000000004</v>
      </c>
      <c r="I292" s="11">
        <v>0</v>
      </c>
      <c r="J292" s="11">
        <v>0</v>
      </c>
      <c r="K292" s="15">
        <f t="shared" si="50"/>
        <v>0</v>
      </c>
      <c r="L292" s="65">
        <f t="shared" si="51"/>
        <v>4.9800000000000004</v>
      </c>
    </row>
    <row r="293" spans="1:12" outlineLevel="1">
      <c r="A293" s="46" t="s">
        <v>568</v>
      </c>
      <c r="B293" s="21"/>
      <c r="C293" s="12"/>
      <c r="D293" s="22"/>
      <c r="E293" s="20"/>
      <c r="F293" s="18">
        <f t="shared" ref="F293:L293" si="52">SUBTOTAL(9,F284:F292)</f>
        <v>136.95999999999998</v>
      </c>
      <c r="G293" s="18">
        <f t="shared" si="52"/>
        <v>0</v>
      </c>
      <c r="H293" s="14">
        <f t="shared" si="52"/>
        <v>136.95999999999998</v>
      </c>
      <c r="I293" s="11">
        <f t="shared" si="52"/>
        <v>0</v>
      </c>
      <c r="J293" s="11">
        <f t="shared" si="52"/>
        <v>0</v>
      </c>
      <c r="K293" s="15">
        <f t="shared" si="52"/>
        <v>0</v>
      </c>
      <c r="L293" s="65">
        <f t="shared" si="52"/>
        <v>136.95999999999998</v>
      </c>
    </row>
    <row r="294" spans="1:12" ht="20.25" customHeight="1" outlineLevel="2">
      <c r="A294" s="12" t="s">
        <v>363</v>
      </c>
      <c r="B294" s="21" t="s">
        <v>364</v>
      </c>
      <c r="C294" s="12"/>
      <c r="D294" s="22"/>
      <c r="E294" s="20" t="s">
        <v>365</v>
      </c>
      <c r="F294" s="18">
        <v>0</v>
      </c>
      <c r="G294" s="18">
        <v>0</v>
      </c>
      <c r="H294" s="14">
        <f t="shared" ref="H294:H306" si="53">F294+G294</f>
        <v>0</v>
      </c>
      <c r="I294" s="11">
        <v>0</v>
      </c>
      <c r="J294" s="11">
        <v>17.78</v>
      </c>
      <c r="K294" s="15">
        <f t="shared" ref="K294:K306" si="54">I294+J294</f>
        <v>17.78</v>
      </c>
      <c r="L294" s="65">
        <f t="shared" ref="L294:L306" si="55">H294+K294</f>
        <v>17.78</v>
      </c>
    </row>
    <row r="295" spans="1:12" outlineLevel="2">
      <c r="A295" s="12" t="s">
        <v>363</v>
      </c>
      <c r="B295" s="21" t="s">
        <v>366</v>
      </c>
      <c r="C295" s="12"/>
      <c r="D295" s="22"/>
      <c r="E295" s="20">
        <v>750</v>
      </c>
      <c r="F295" s="18">
        <v>0</v>
      </c>
      <c r="G295" s="18">
        <v>15</v>
      </c>
      <c r="H295" s="14">
        <f t="shared" si="53"/>
        <v>15</v>
      </c>
      <c r="I295" s="11">
        <v>0</v>
      </c>
      <c r="J295" s="11">
        <v>0</v>
      </c>
      <c r="K295" s="15">
        <f t="shared" si="54"/>
        <v>0</v>
      </c>
      <c r="L295" s="65">
        <f t="shared" si="55"/>
        <v>15</v>
      </c>
    </row>
    <row r="296" spans="1:12" outlineLevel="2">
      <c r="A296" s="12" t="s">
        <v>363</v>
      </c>
      <c r="B296" s="21" t="s">
        <v>366</v>
      </c>
      <c r="C296" s="12"/>
      <c r="D296" s="22"/>
      <c r="E296" s="20" t="s">
        <v>367</v>
      </c>
      <c r="F296" s="18">
        <v>9.1300000000000008</v>
      </c>
      <c r="G296" s="18">
        <v>0</v>
      </c>
      <c r="H296" s="14">
        <f t="shared" si="53"/>
        <v>9.1300000000000008</v>
      </c>
      <c r="I296" s="11">
        <v>0</v>
      </c>
      <c r="J296" s="11">
        <v>0</v>
      </c>
      <c r="K296" s="15">
        <f t="shared" si="54"/>
        <v>0</v>
      </c>
      <c r="L296" s="65">
        <f t="shared" si="55"/>
        <v>9.1300000000000008</v>
      </c>
    </row>
    <row r="297" spans="1:12" outlineLevel="2">
      <c r="A297" s="12" t="s">
        <v>363</v>
      </c>
      <c r="B297" s="12" t="s">
        <v>370</v>
      </c>
      <c r="C297" s="12"/>
      <c r="D297" s="12"/>
      <c r="E297" s="27" t="s">
        <v>371</v>
      </c>
      <c r="F297" s="28">
        <v>0</v>
      </c>
      <c r="G297" s="28">
        <v>10</v>
      </c>
      <c r="H297" s="14">
        <f t="shared" si="53"/>
        <v>10</v>
      </c>
      <c r="I297" s="11">
        <v>0</v>
      </c>
      <c r="J297" s="11">
        <v>0</v>
      </c>
      <c r="K297" s="15">
        <f t="shared" si="54"/>
        <v>0</v>
      </c>
      <c r="L297" s="65">
        <f t="shared" si="55"/>
        <v>10</v>
      </c>
    </row>
    <row r="298" spans="1:12" outlineLevel="2">
      <c r="A298" s="12" t="s">
        <v>363</v>
      </c>
      <c r="B298" s="12" t="s">
        <v>368</v>
      </c>
      <c r="C298" s="12" t="s">
        <v>172</v>
      </c>
      <c r="D298" s="12"/>
      <c r="E298" s="27" t="s">
        <v>369</v>
      </c>
      <c r="F298" s="28">
        <v>0</v>
      </c>
      <c r="G298" s="28">
        <v>19.73</v>
      </c>
      <c r="H298" s="14">
        <f t="shared" si="53"/>
        <v>19.73</v>
      </c>
      <c r="I298" s="11">
        <v>0</v>
      </c>
      <c r="J298" s="11">
        <v>0</v>
      </c>
      <c r="K298" s="15">
        <f t="shared" si="54"/>
        <v>0</v>
      </c>
      <c r="L298" s="65">
        <f t="shared" si="55"/>
        <v>19.73</v>
      </c>
    </row>
    <row r="299" spans="1:12" outlineLevel="2">
      <c r="A299" s="12" t="s">
        <v>363</v>
      </c>
      <c r="B299" s="12" t="s">
        <v>372</v>
      </c>
      <c r="C299" s="12"/>
      <c r="D299" s="12" t="s">
        <v>373</v>
      </c>
      <c r="E299" s="13">
        <v>75</v>
      </c>
      <c r="F299" s="11">
        <v>10.42</v>
      </c>
      <c r="G299" s="11">
        <v>0</v>
      </c>
      <c r="H299" s="14">
        <f t="shared" si="53"/>
        <v>10.42</v>
      </c>
      <c r="I299" s="11">
        <v>0</v>
      </c>
      <c r="J299" s="11">
        <v>0</v>
      </c>
      <c r="K299" s="15">
        <f t="shared" si="54"/>
        <v>0</v>
      </c>
      <c r="L299" s="65">
        <f t="shared" si="55"/>
        <v>10.42</v>
      </c>
    </row>
    <row r="300" spans="1:12" outlineLevel="2">
      <c r="A300" s="12" t="s">
        <v>363</v>
      </c>
      <c r="B300" s="12" t="s">
        <v>372</v>
      </c>
      <c r="C300" s="12"/>
      <c r="D300" s="12" t="s">
        <v>374</v>
      </c>
      <c r="E300" s="13" t="s">
        <v>375</v>
      </c>
      <c r="F300" s="11">
        <v>7</v>
      </c>
      <c r="G300" s="11">
        <v>0</v>
      </c>
      <c r="H300" s="14">
        <f t="shared" si="53"/>
        <v>7</v>
      </c>
      <c r="I300" s="11">
        <v>0</v>
      </c>
      <c r="J300" s="11">
        <v>0</v>
      </c>
      <c r="K300" s="15">
        <f t="shared" si="54"/>
        <v>0</v>
      </c>
      <c r="L300" s="65">
        <f t="shared" si="55"/>
        <v>7</v>
      </c>
    </row>
    <row r="301" spans="1:12" outlineLevel="2">
      <c r="A301" s="12" t="s">
        <v>363</v>
      </c>
      <c r="B301" s="12" t="s">
        <v>372</v>
      </c>
      <c r="C301" s="12"/>
      <c r="D301" s="12" t="s">
        <v>376</v>
      </c>
      <c r="E301" s="13">
        <v>27</v>
      </c>
      <c r="F301" s="11">
        <v>0</v>
      </c>
      <c r="G301" s="11">
        <v>16.079999999999998</v>
      </c>
      <c r="H301" s="14">
        <f t="shared" si="53"/>
        <v>16.079999999999998</v>
      </c>
      <c r="I301" s="11">
        <v>0</v>
      </c>
      <c r="J301" s="11">
        <v>0</v>
      </c>
      <c r="K301" s="15">
        <f t="shared" si="54"/>
        <v>0</v>
      </c>
      <c r="L301" s="65">
        <f t="shared" si="55"/>
        <v>16.079999999999998</v>
      </c>
    </row>
    <row r="302" spans="1:12" outlineLevel="2">
      <c r="A302" s="12" t="s">
        <v>363</v>
      </c>
      <c r="B302" s="12" t="s">
        <v>372</v>
      </c>
      <c r="C302" s="12"/>
      <c r="D302" s="12" t="s">
        <v>376</v>
      </c>
      <c r="E302" s="13">
        <v>28</v>
      </c>
      <c r="F302" s="11">
        <v>0</v>
      </c>
      <c r="G302" s="11">
        <v>21.78</v>
      </c>
      <c r="H302" s="14">
        <f t="shared" si="53"/>
        <v>21.78</v>
      </c>
      <c r="I302" s="11">
        <v>0</v>
      </c>
      <c r="J302" s="11">
        <v>0</v>
      </c>
      <c r="K302" s="15">
        <f t="shared" si="54"/>
        <v>0</v>
      </c>
      <c r="L302" s="65">
        <f t="shared" si="55"/>
        <v>21.78</v>
      </c>
    </row>
    <row r="303" spans="1:12" outlineLevel="2">
      <c r="A303" s="12" t="s">
        <v>363</v>
      </c>
      <c r="B303" s="12" t="s">
        <v>372</v>
      </c>
      <c r="C303" s="12"/>
      <c r="D303" s="12"/>
      <c r="E303" s="13">
        <v>6</v>
      </c>
      <c r="F303" s="11">
        <v>0</v>
      </c>
      <c r="G303" s="11">
        <v>14</v>
      </c>
      <c r="H303" s="14">
        <f t="shared" si="53"/>
        <v>14</v>
      </c>
      <c r="I303" s="11">
        <v>0</v>
      </c>
      <c r="J303" s="11">
        <v>0</v>
      </c>
      <c r="K303" s="15">
        <f t="shared" si="54"/>
        <v>0</v>
      </c>
      <c r="L303" s="65">
        <f t="shared" si="55"/>
        <v>14</v>
      </c>
    </row>
    <row r="304" spans="1:12" outlineLevel="2">
      <c r="A304" s="12" t="s">
        <v>363</v>
      </c>
      <c r="B304" s="12" t="s">
        <v>380</v>
      </c>
      <c r="C304" s="12"/>
      <c r="D304" s="12"/>
      <c r="E304" s="13" t="s">
        <v>381</v>
      </c>
      <c r="F304" s="11">
        <v>0</v>
      </c>
      <c r="G304" s="11">
        <v>0</v>
      </c>
      <c r="H304" s="14">
        <f t="shared" si="53"/>
        <v>0</v>
      </c>
      <c r="I304" s="11">
        <v>0</v>
      </c>
      <c r="J304" s="11">
        <v>40</v>
      </c>
      <c r="K304" s="15">
        <f t="shared" si="54"/>
        <v>40</v>
      </c>
      <c r="L304" s="65">
        <f t="shared" si="55"/>
        <v>40</v>
      </c>
    </row>
    <row r="305" spans="1:12" ht="19.5" customHeight="1" outlineLevel="2">
      <c r="A305" s="12" t="s">
        <v>363</v>
      </c>
      <c r="B305" s="12" t="s">
        <v>377</v>
      </c>
      <c r="C305" s="12" t="s">
        <v>378</v>
      </c>
      <c r="D305" s="12"/>
      <c r="E305" s="13" t="s">
        <v>379</v>
      </c>
      <c r="F305" s="11">
        <v>0</v>
      </c>
      <c r="G305" s="11">
        <v>12.33</v>
      </c>
      <c r="H305" s="14">
        <f t="shared" si="53"/>
        <v>12.33</v>
      </c>
      <c r="I305" s="11">
        <v>0</v>
      </c>
      <c r="J305" s="11">
        <v>0</v>
      </c>
      <c r="K305" s="15">
        <f t="shared" si="54"/>
        <v>0</v>
      </c>
      <c r="L305" s="65">
        <f t="shared" si="55"/>
        <v>12.33</v>
      </c>
    </row>
    <row r="306" spans="1:12" ht="22.5" customHeight="1" outlineLevel="2">
      <c r="A306" s="12" t="s">
        <v>363</v>
      </c>
      <c r="B306" s="12" t="s">
        <v>382</v>
      </c>
      <c r="C306" s="12"/>
      <c r="D306" s="12"/>
      <c r="E306" s="29" t="s">
        <v>383</v>
      </c>
      <c r="F306" s="11">
        <v>0</v>
      </c>
      <c r="G306" s="11">
        <v>16.03</v>
      </c>
      <c r="H306" s="14">
        <f t="shared" si="53"/>
        <v>16.03</v>
      </c>
      <c r="I306" s="11">
        <v>0</v>
      </c>
      <c r="J306" s="11">
        <v>0</v>
      </c>
      <c r="K306" s="15">
        <f t="shared" si="54"/>
        <v>0</v>
      </c>
      <c r="L306" s="65">
        <f t="shared" si="55"/>
        <v>16.03</v>
      </c>
    </row>
    <row r="307" spans="1:12" ht="22.5" customHeight="1" outlineLevel="1">
      <c r="A307" s="45" t="s">
        <v>569</v>
      </c>
      <c r="B307" s="12"/>
      <c r="C307" s="12"/>
      <c r="D307" s="12"/>
      <c r="E307" s="29"/>
      <c r="F307" s="11">
        <f t="shared" ref="F307:L307" si="56">SUBTOTAL(9,F294:F306)</f>
        <v>26.55</v>
      </c>
      <c r="G307" s="11">
        <f t="shared" si="56"/>
        <v>124.95</v>
      </c>
      <c r="H307" s="14">
        <f t="shared" si="56"/>
        <v>151.5</v>
      </c>
      <c r="I307" s="11">
        <f t="shared" si="56"/>
        <v>0</v>
      </c>
      <c r="J307" s="11">
        <f t="shared" si="56"/>
        <v>57.78</v>
      </c>
      <c r="K307" s="15">
        <f t="shared" si="56"/>
        <v>57.78</v>
      </c>
      <c r="L307" s="65">
        <f t="shared" si="56"/>
        <v>209.28000000000003</v>
      </c>
    </row>
    <row r="308" spans="1:12" ht="21" customHeight="1" outlineLevel="2">
      <c r="A308" s="12" t="s">
        <v>384</v>
      </c>
      <c r="B308" s="21" t="s">
        <v>387</v>
      </c>
      <c r="C308" s="12"/>
      <c r="D308" s="22" t="s">
        <v>388</v>
      </c>
      <c r="E308" s="20">
        <v>0</v>
      </c>
      <c r="F308" s="18">
        <v>6.48</v>
      </c>
      <c r="G308" s="18">
        <v>0</v>
      </c>
      <c r="H308" s="14">
        <f>F308+G308</f>
        <v>6.48</v>
      </c>
      <c r="I308" s="11">
        <v>0</v>
      </c>
      <c r="J308" s="11">
        <v>0</v>
      </c>
      <c r="K308" s="15">
        <f>I308+J308</f>
        <v>0</v>
      </c>
      <c r="L308" s="65">
        <f>H308+K308</f>
        <v>6.48</v>
      </c>
    </row>
    <row r="309" spans="1:12" outlineLevel="2">
      <c r="A309" s="12" t="s">
        <v>384</v>
      </c>
      <c r="B309" s="21" t="s">
        <v>387</v>
      </c>
      <c r="C309" s="12"/>
      <c r="D309" s="22" t="s">
        <v>389</v>
      </c>
      <c r="E309" s="20">
        <v>0</v>
      </c>
      <c r="F309" s="18">
        <v>1.1299999999999999</v>
      </c>
      <c r="G309" s="18">
        <v>0</v>
      </c>
      <c r="H309" s="14">
        <f>F309+G309</f>
        <v>1.1299999999999999</v>
      </c>
      <c r="I309" s="11">
        <v>0</v>
      </c>
      <c r="J309" s="11">
        <v>0</v>
      </c>
      <c r="K309" s="15">
        <f>I309+J309</f>
        <v>0</v>
      </c>
      <c r="L309" s="65">
        <f>H309+K309</f>
        <v>1.1299999999999999</v>
      </c>
    </row>
    <row r="310" spans="1:12" outlineLevel="2">
      <c r="A310" s="12" t="s">
        <v>384</v>
      </c>
      <c r="B310" s="21" t="s">
        <v>385</v>
      </c>
      <c r="C310" s="12"/>
      <c r="D310" s="22" t="s">
        <v>386</v>
      </c>
      <c r="E310" s="20">
        <v>101</v>
      </c>
      <c r="F310" s="18">
        <v>0</v>
      </c>
      <c r="G310" s="18">
        <v>0</v>
      </c>
      <c r="H310" s="14">
        <f>F310+G310</f>
        <v>0</v>
      </c>
      <c r="I310" s="11">
        <v>14.1</v>
      </c>
      <c r="J310" s="18">
        <v>0</v>
      </c>
      <c r="K310" s="15">
        <f>I310+J310</f>
        <v>14.1</v>
      </c>
      <c r="L310" s="65">
        <f>H310+K310</f>
        <v>14.1</v>
      </c>
    </row>
    <row r="311" spans="1:12" outlineLevel="1">
      <c r="A311" s="45" t="s">
        <v>570</v>
      </c>
      <c r="B311" s="21"/>
      <c r="C311" s="12"/>
      <c r="D311" s="22"/>
      <c r="E311" s="20"/>
      <c r="F311" s="18">
        <f t="shared" ref="F311:L311" si="57">SUBTOTAL(9,F308:F310)</f>
        <v>7.61</v>
      </c>
      <c r="G311" s="18">
        <f t="shared" si="57"/>
        <v>0</v>
      </c>
      <c r="H311" s="14">
        <f t="shared" si="57"/>
        <v>7.61</v>
      </c>
      <c r="I311" s="11">
        <f t="shared" si="57"/>
        <v>14.1</v>
      </c>
      <c r="J311" s="18">
        <f t="shared" si="57"/>
        <v>0</v>
      </c>
      <c r="K311" s="15">
        <f t="shared" si="57"/>
        <v>14.1</v>
      </c>
      <c r="L311" s="65">
        <f t="shared" si="57"/>
        <v>21.71</v>
      </c>
    </row>
    <row r="312" spans="1:12" outlineLevel="2">
      <c r="A312" s="12" t="s">
        <v>399</v>
      </c>
      <c r="B312" s="12" t="s">
        <v>402</v>
      </c>
      <c r="C312" s="12"/>
      <c r="D312" s="12" t="s">
        <v>403</v>
      </c>
      <c r="E312" s="13">
        <v>38</v>
      </c>
      <c r="F312" s="11">
        <v>1.73</v>
      </c>
      <c r="G312" s="11">
        <v>0</v>
      </c>
      <c r="H312" s="14">
        <f t="shared" ref="H312:H317" si="58">F312+G312</f>
        <v>1.73</v>
      </c>
      <c r="I312" s="11">
        <v>0</v>
      </c>
      <c r="J312" s="11">
        <v>0</v>
      </c>
      <c r="K312" s="15">
        <f>I312+J312</f>
        <v>0</v>
      </c>
      <c r="L312" s="65">
        <f t="shared" ref="L312:L317" si="59">H312+K312</f>
        <v>1.73</v>
      </c>
    </row>
    <row r="313" spans="1:12" outlineLevel="2">
      <c r="A313" s="12" t="s">
        <v>399</v>
      </c>
      <c r="B313" s="12" t="s">
        <v>402</v>
      </c>
      <c r="C313" s="12"/>
      <c r="D313" s="12" t="s">
        <v>547</v>
      </c>
      <c r="E313" s="13" t="s">
        <v>548</v>
      </c>
      <c r="F313" s="11">
        <v>16</v>
      </c>
      <c r="G313" s="11">
        <v>0</v>
      </c>
      <c r="H313" s="14">
        <f t="shared" si="58"/>
        <v>16</v>
      </c>
      <c r="I313" s="11">
        <v>0</v>
      </c>
      <c r="J313" s="11">
        <v>0</v>
      </c>
      <c r="K313" s="15">
        <f>I313+J313</f>
        <v>0</v>
      </c>
      <c r="L313" s="65">
        <f t="shared" si="59"/>
        <v>16</v>
      </c>
    </row>
    <row r="314" spans="1:12" outlineLevel="2">
      <c r="A314" s="12" t="s">
        <v>399</v>
      </c>
      <c r="B314" s="12" t="s">
        <v>400</v>
      </c>
      <c r="C314" s="12"/>
      <c r="D314" s="12" t="s">
        <v>401</v>
      </c>
      <c r="E314" s="13">
        <v>34</v>
      </c>
      <c r="F314" s="11">
        <v>4.78</v>
      </c>
      <c r="G314" s="11">
        <v>0</v>
      </c>
      <c r="H314" s="14">
        <f t="shared" si="58"/>
        <v>4.78</v>
      </c>
      <c r="I314" s="11">
        <v>0</v>
      </c>
      <c r="J314" s="11">
        <v>0</v>
      </c>
      <c r="K314" s="15">
        <f>I314+J314</f>
        <v>0</v>
      </c>
      <c r="L314" s="65">
        <f t="shared" si="59"/>
        <v>4.78</v>
      </c>
    </row>
    <row r="315" spans="1:12" outlineLevel="2">
      <c r="A315" s="12" t="s">
        <v>399</v>
      </c>
      <c r="B315" s="12" t="s">
        <v>404</v>
      </c>
      <c r="C315" s="12"/>
      <c r="D315" s="12" t="s">
        <v>405</v>
      </c>
      <c r="E315" s="13" t="s">
        <v>406</v>
      </c>
      <c r="F315" s="11">
        <v>1.3</v>
      </c>
      <c r="G315" s="11">
        <v>0</v>
      </c>
      <c r="H315" s="14">
        <f t="shared" si="58"/>
        <v>1.3</v>
      </c>
      <c r="I315" s="11">
        <v>0</v>
      </c>
      <c r="J315" s="11">
        <v>0</v>
      </c>
      <c r="K315" s="15">
        <f>I315+J315</f>
        <v>0</v>
      </c>
      <c r="L315" s="65">
        <f t="shared" si="59"/>
        <v>1.3</v>
      </c>
    </row>
    <row r="316" spans="1:12" outlineLevel="2">
      <c r="A316" s="12" t="s">
        <v>399</v>
      </c>
      <c r="B316" s="12" t="s">
        <v>404</v>
      </c>
      <c r="C316" s="12"/>
      <c r="D316" s="12" t="s">
        <v>640</v>
      </c>
      <c r="E316" s="13">
        <v>85</v>
      </c>
      <c r="F316" s="11">
        <v>0</v>
      </c>
      <c r="G316" s="11">
        <v>4.03</v>
      </c>
      <c r="H316" s="14">
        <f t="shared" si="58"/>
        <v>4.03</v>
      </c>
      <c r="I316" s="11">
        <v>0</v>
      </c>
      <c r="J316" s="11">
        <v>0</v>
      </c>
      <c r="K316" s="15">
        <f>I316+J316</f>
        <v>0</v>
      </c>
      <c r="L316" s="65">
        <f t="shared" si="59"/>
        <v>4.03</v>
      </c>
    </row>
    <row r="317" spans="1:12" outlineLevel="2">
      <c r="A317" s="12" t="s">
        <v>399</v>
      </c>
      <c r="B317" s="12" t="s">
        <v>404</v>
      </c>
      <c r="C317" s="12"/>
      <c r="D317" s="12" t="s">
        <v>641</v>
      </c>
      <c r="E317" s="13">
        <v>36</v>
      </c>
      <c r="F317" s="11">
        <v>0</v>
      </c>
      <c r="G317" s="11">
        <v>5</v>
      </c>
      <c r="H317" s="14">
        <f t="shared" si="58"/>
        <v>5</v>
      </c>
      <c r="I317" s="11">
        <v>0</v>
      </c>
      <c r="J317" s="11">
        <v>0</v>
      </c>
      <c r="K317" s="15">
        <v>0</v>
      </c>
      <c r="L317" s="65">
        <f t="shared" si="59"/>
        <v>5</v>
      </c>
    </row>
    <row r="318" spans="1:12" outlineLevel="1">
      <c r="A318" s="45" t="s">
        <v>572</v>
      </c>
      <c r="B318" s="12"/>
      <c r="C318" s="12"/>
      <c r="D318" s="12"/>
      <c r="E318" s="13"/>
      <c r="F318" s="11">
        <f t="shared" ref="F318:L318" si="60">SUBTOTAL(9,F312:F317)</f>
        <v>23.810000000000002</v>
      </c>
      <c r="G318" s="11">
        <f t="shared" si="60"/>
        <v>9.0300000000000011</v>
      </c>
      <c r="H318" s="14">
        <f t="shared" si="60"/>
        <v>32.840000000000003</v>
      </c>
      <c r="I318" s="11">
        <f t="shared" si="60"/>
        <v>0</v>
      </c>
      <c r="J318" s="11">
        <f t="shared" si="60"/>
        <v>0</v>
      </c>
      <c r="K318" s="15">
        <f t="shared" si="60"/>
        <v>0</v>
      </c>
      <c r="L318" s="65">
        <f t="shared" si="60"/>
        <v>32.840000000000003</v>
      </c>
    </row>
    <row r="319" spans="1:12" outlineLevel="2">
      <c r="A319" s="12" t="s">
        <v>390</v>
      </c>
      <c r="B319" s="12" t="s">
        <v>393</v>
      </c>
      <c r="C319" s="12"/>
      <c r="D319" s="12" t="s">
        <v>394</v>
      </c>
      <c r="E319" s="13">
        <v>7</v>
      </c>
      <c r="F319" s="11">
        <v>0</v>
      </c>
      <c r="G319" s="11">
        <v>18</v>
      </c>
      <c r="H319" s="14">
        <f>F319+G319</f>
        <v>18</v>
      </c>
      <c r="I319" s="11">
        <v>0</v>
      </c>
      <c r="J319" s="11">
        <v>0</v>
      </c>
      <c r="K319" s="15">
        <f>I319+J319</f>
        <v>0</v>
      </c>
      <c r="L319" s="65">
        <f>H319+K319</f>
        <v>18</v>
      </c>
    </row>
    <row r="320" spans="1:12" ht="26.25" outlineLevel="2">
      <c r="A320" s="12" t="s">
        <v>390</v>
      </c>
      <c r="B320" s="12" t="s">
        <v>393</v>
      </c>
      <c r="C320" s="12"/>
      <c r="D320" s="30" t="s">
        <v>390</v>
      </c>
      <c r="E320" s="13" t="s">
        <v>395</v>
      </c>
      <c r="F320" s="11">
        <v>0</v>
      </c>
      <c r="G320" s="11">
        <v>68.95</v>
      </c>
      <c r="H320" s="14">
        <f>F320+G320</f>
        <v>68.95</v>
      </c>
      <c r="I320" s="11">
        <v>0</v>
      </c>
      <c r="J320" s="11">
        <v>0</v>
      </c>
      <c r="K320" s="15">
        <f>I320+J320</f>
        <v>0</v>
      </c>
      <c r="L320" s="65">
        <f>H320+K320</f>
        <v>68.95</v>
      </c>
    </row>
    <row r="321" spans="1:12" outlineLevel="2">
      <c r="A321" s="12" t="s">
        <v>390</v>
      </c>
      <c r="B321" s="12" t="s">
        <v>391</v>
      </c>
      <c r="C321" s="12"/>
      <c r="D321" s="12" t="s">
        <v>392</v>
      </c>
      <c r="E321" s="13"/>
      <c r="F321" s="11">
        <v>0</v>
      </c>
      <c r="G321" s="11">
        <v>53</v>
      </c>
      <c r="H321" s="14">
        <f>F321+G321</f>
        <v>53</v>
      </c>
      <c r="I321" s="11">
        <v>0</v>
      </c>
      <c r="J321" s="11">
        <v>0</v>
      </c>
      <c r="K321" s="15">
        <f>I321+J321</f>
        <v>0</v>
      </c>
      <c r="L321" s="65">
        <f>H321+K321</f>
        <v>53</v>
      </c>
    </row>
    <row r="322" spans="1:12" outlineLevel="2">
      <c r="A322" s="12" t="s">
        <v>390</v>
      </c>
      <c r="B322" s="12" t="s">
        <v>396</v>
      </c>
      <c r="C322" s="12"/>
      <c r="D322" s="30" t="s">
        <v>397</v>
      </c>
      <c r="E322" s="16" t="s">
        <v>398</v>
      </c>
      <c r="F322" s="11">
        <v>0</v>
      </c>
      <c r="G322" s="11">
        <v>11.63</v>
      </c>
      <c r="H322" s="14">
        <f>F322+G322</f>
        <v>11.63</v>
      </c>
      <c r="I322" s="11">
        <v>0</v>
      </c>
      <c r="J322" s="11">
        <v>0</v>
      </c>
      <c r="K322" s="15">
        <f>I322+J322</f>
        <v>0</v>
      </c>
      <c r="L322" s="65">
        <f>H322+K322</f>
        <v>11.63</v>
      </c>
    </row>
    <row r="323" spans="1:12" outlineLevel="1">
      <c r="A323" s="45" t="s">
        <v>571</v>
      </c>
      <c r="B323" s="12"/>
      <c r="C323" s="12"/>
      <c r="D323" s="30"/>
      <c r="E323" s="16"/>
      <c r="F323" s="11">
        <f t="shared" ref="F323:L323" si="61">SUBTOTAL(9,F319:F322)</f>
        <v>0</v>
      </c>
      <c r="G323" s="11">
        <f t="shared" si="61"/>
        <v>151.57999999999998</v>
      </c>
      <c r="H323" s="14">
        <f t="shared" si="61"/>
        <v>151.57999999999998</v>
      </c>
      <c r="I323" s="11">
        <f t="shared" si="61"/>
        <v>0</v>
      </c>
      <c r="J323" s="11">
        <f t="shared" si="61"/>
        <v>0</v>
      </c>
      <c r="K323" s="15">
        <f t="shared" si="61"/>
        <v>0</v>
      </c>
      <c r="L323" s="65">
        <f t="shared" si="61"/>
        <v>151.57999999999998</v>
      </c>
    </row>
    <row r="324" spans="1:12" ht="26.25" outlineLevel="2">
      <c r="A324" s="12" t="s">
        <v>407</v>
      </c>
      <c r="B324" s="12" t="s">
        <v>416</v>
      </c>
      <c r="C324" s="12"/>
      <c r="D324" s="12" t="s">
        <v>417</v>
      </c>
      <c r="E324" s="13" t="s">
        <v>418</v>
      </c>
      <c r="F324" s="11">
        <v>6.73</v>
      </c>
      <c r="G324" s="11">
        <v>0</v>
      </c>
      <c r="H324" s="14">
        <f>F324+G324</f>
        <v>6.73</v>
      </c>
      <c r="I324" s="11">
        <v>0</v>
      </c>
      <c r="J324" s="11">
        <v>0</v>
      </c>
      <c r="K324" s="15">
        <f>I324+J324</f>
        <v>0</v>
      </c>
      <c r="L324" s="65">
        <f>H324+K324</f>
        <v>6.73</v>
      </c>
    </row>
    <row r="325" spans="1:12" outlineLevel="2">
      <c r="A325" s="12" t="s">
        <v>407</v>
      </c>
      <c r="B325" s="12" t="s">
        <v>413</v>
      </c>
      <c r="C325" s="12"/>
      <c r="D325" s="12" t="s">
        <v>414</v>
      </c>
      <c r="E325" s="13" t="s">
        <v>415</v>
      </c>
      <c r="F325" s="11">
        <v>0</v>
      </c>
      <c r="G325" s="11">
        <v>4.3600000000000003</v>
      </c>
      <c r="H325" s="14">
        <f>F325+G325</f>
        <v>4.3600000000000003</v>
      </c>
      <c r="I325" s="11">
        <v>0</v>
      </c>
      <c r="J325" s="11">
        <v>0</v>
      </c>
      <c r="K325" s="15">
        <f>I325+J325</f>
        <v>0</v>
      </c>
      <c r="L325" s="65">
        <f>H325+K325</f>
        <v>4.3600000000000003</v>
      </c>
    </row>
    <row r="326" spans="1:12" ht="26.25" outlineLevel="2">
      <c r="A326" s="12" t="s">
        <v>407</v>
      </c>
      <c r="B326" s="12" t="s">
        <v>408</v>
      </c>
      <c r="C326" s="12" t="s">
        <v>409</v>
      </c>
      <c r="D326" s="12"/>
      <c r="E326" s="13" t="s">
        <v>410</v>
      </c>
      <c r="F326" s="11">
        <v>33.5</v>
      </c>
      <c r="G326" s="11">
        <v>0</v>
      </c>
      <c r="H326" s="14">
        <f>F326+G326</f>
        <v>33.5</v>
      </c>
      <c r="I326" s="11">
        <v>0</v>
      </c>
      <c r="J326" s="11">
        <v>0</v>
      </c>
      <c r="K326" s="15">
        <f>I326+J326</f>
        <v>0</v>
      </c>
      <c r="L326" s="65">
        <f>H326+K326</f>
        <v>33.5</v>
      </c>
    </row>
    <row r="327" spans="1:12" outlineLevel="2">
      <c r="A327" s="12" t="s">
        <v>407</v>
      </c>
      <c r="B327" s="12" t="s">
        <v>408</v>
      </c>
      <c r="C327" s="12"/>
      <c r="D327" s="12" t="s">
        <v>411</v>
      </c>
      <c r="E327" s="13" t="s">
        <v>412</v>
      </c>
      <c r="F327" s="11">
        <v>14.25</v>
      </c>
      <c r="G327" s="11">
        <v>0</v>
      </c>
      <c r="H327" s="14">
        <f>F327+G327</f>
        <v>14.25</v>
      </c>
      <c r="I327" s="11">
        <v>0</v>
      </c>
      <c r="J327" s="11">
        <v>0</v>
      </c>
      <c r="K327" s="15">
        <f>I327+J327</f>
        <v>0</v>
      </c>
      <c r="L327" s="65">
        <f>H327+K327</f>
        <v>14.25</v>
      </c>
    </row>
    <row r="328" spans="1:12" outlineLevel="2">
      <c r="A328" s="12" t="s">
        <v>407</v>
      </c>
      <c r="B328" s="12" t="s">
        <v>419</v>
      </c>
      <c r="C328" s="12"/>
      <c r="D328" s="12" t="s">
        <v>420</v>
      </c>
      <c r="E328" s="13">
        <v>49</v>
      </c>
      <c r="F328" s="11">
        <v>5.25</v>
      </c>
      <c r="G328" s="11">
        <v>0</v>
      </c>
      <c r="H328" s="14">
        <f>F328+G328</f>
        <v>5.25</v>
      </c>
      <c r="I328" s="11">
        <v>0</v>
      </c>
      <c r="J328" s="11">
        <v>0</v>
      </c>
      <c r="K328" s="15">
        <f>I328+J328</f>
        <v>0</v>
      </c>
      <c r="L328" s="65">
        <f>H328+K328</f>
        <v>5.25</v>
      </c>
    </row>
    <row r="329" spans="1:12" outlineLevel="1">
      <c r="A329" s="45" t="s">
        <v>573</v>
      </c>
      <c r="B329" s="12"/>
      <c r="C329" s="12"/>
      <c r="D329" s="12"/>
      <c r="E329" s="13"/>
      <c r="F329" s="11">
        <f t="shared" ref="F329:L329" si="62">SUBTOTAL(9,F324:F328)</f>
        <v>59.730000000000004</v>
      </c>
      <c r="G329" s="11">
        <f t="shared" si="62"/>
        <v>4.3600000000000003</v>
      </c>
      <c r="H329" s="14">
        <f t="shared" si="62"/>
        <v>64.09</v>
      </c>
      <c r="I329" s="11">
        <f t="shared" si="62"/>
        <v>0</v>
      </c>
      <c r="J329" s="11">
        <f t="shared" si="62"/>
        <v>0</v>
      </c>
      <c r="K329" s="15">
        <f t="shared" si="62"/>
        <v>0</v>
      </c>
      <c r="L329" s="65">
        <f t="shared" si="62"/>
        <v>64.09</v>
      </c>
    </row>
    <row r="330" spans="1:12" ht="26.25" outlineLevel="2">
      <c r="A330" s="12" t="s">
        <v>421</v>
      </c>
      <c r="B330" s="12" t="s">
        <v>422</v>
      </c>
      <c r="C330" s="12" t="s">
        <v>16</v>
      </c>
      <c r="D330" s="12" t="s">
        <v>215</v>
      </c>
      <c r="E330" s="13" t="s">
        <v>423</v>
      </c>
      <c r="F330" s="11">
        <v>0</v>
      </c>
      <c r="G330" s="11">
        <v>6.5</v>
      </c>
      <c r="H330" s="14">
        <f t="shared" ref="H330:H339" si="63">F330+G330</f>
        <v>6.5</v>
      </c>
      <c r="I330" s="11">
        <v>0</v>
      </c>
      <c r="J330" s="11">
        <v>0</v>
      </c>
      <c r="K330" s="15">
        <f t="shared" ref="K330:K339" si="64">I330+J330</f>
        <v>0</v>
      </c>
      <c r="L330" s="65">
        <f t="shared" ref="L330:L339" si="65">H330+K330</f>
        <v>6.5</v>
      </c>
    </row>
    <row r="331" spans="1:12" ht="26.25" outlineLevel="2">
      <c r="A331" s="12" t="s">
        <v>421</v>
      </c>
      <c r="B331" s="12" t="s">
        <v>424</v>
      </c>
      <c r="C331" s="12"/>
      <c r="D331" s="12"/>
      <c r="E331" s="13" t="s">
        <v>425</v>
      </c>
      <c r="F331" s="11">
        <v>0</v>
      </c>
      <c r="G331" s="11">
        <v>8</v>
      </c>
      <c r="H331" s="14">
        <f t="shared" si="63"/>
        <v>8</v>
      </c>
      <c r="I331" s="11">
        <v>0</v>
      </c>
      <c r="J331" s="11">
        <v>0</v>
      </c>
      <c r="K331" s="15">
        <f t="shared" si="64"/>
        <v>0</v>
      </c>
      <c r="L331" s="65">
        <f t="shared" si="65"/>
        <v>8</v>
      </c>
    </row>
    <row r="332" spans="1:12" outlineLevel="2">
      <c r="A332" s="12" t="s">
        <v>421</v>
      </c>
      <c r="B332" s="12" t="s">
        <v>426</v>
      </c>
      <c r="C332" s="26" t="s">
        <v>172</v>
      </c>
      <c r="D332" s="30"/>
      <c r="E332" s="31" t="s">
        <v>427</v>
      </c>
      <c r="F332" s="18">
        <v>2.06</v>
      </c>
      <c r="G332" s="18">
        <v>0</v>
      </c>
      <c r="H332" s="14">
        <f t="shared" si="63"/>
        <v>2.06</v>
      </c>
      <c r="I332" s="11">
        <v>0</v>
      </c>
      <c r="J332" s="11">
        <v>0</v>
      </c>
      <c r="K332" s="15">
        <f t="shared" si="64"/>
        <v>0</v>
      </c>
      <c r="L332" s="65">
        <f t="shared" si="65"/>
        <v>2.06</v>
      </c>
    </row>
    <row r="333" spans="1:12" outlineLevel="2">
      <c r="A333" s="12" t="s">
        <v>421</v>
      </c>
      <c r="B333" s="12" t="s">
        <v>426</v>
      </c>
      <c r="C333" s="26" t="s">
        <v>172</v>
      </c>
      <c r="D333" s="30"/>
      <c r="E333" s="31" t="s">
        <v>428</v>
      </c>
      <c r="F333" s="18">
        <v>17.05</v>
      </c>
      <c r="G333" s="18">
        <v>0</v>
      </c>
      <c r="H333" s="14">
        <f t="shared" si="63"/>
        <v>17.05</v>
      </c>
      <c r="I333" s="11">
        <v>0</v>
      </c>
      <c r="J333" s="11">
        <v>0</v>
      </c>
      <c r="K333" s="15">
        <f t="shared" si="64"/>
        <v>0</v>
      </c>
      <c r="L333" s="65">
        <f t="shared" si="65"/>
        <v>17.05</v>
      </c>
    </row>
    <row r="334" spans="1:12" ht="17.25" outlineLevel="2">
      <c r="A334" s="12" t="s">
        <v>421</v>
      </c>
      <c r="B334" s="12" t="s">
        <v>426</v>
      </c>
      <c r="C334" s="26" t="s">
        <v>172</v>
      </c>
      <c r="D334" s="30"/>
      <c r="E334" s="32" t="s">
        <v>429</v>
      </c>
      <c r="F334" s="18">
        <v>2</v>
      </c>
      <c r="G334" s="18">
        <v>0</v>
      </c>
      <c r="H334" s="14">
        <f t="shared" si="63"/>
        <v>2</v>
      </c>
      <c r="I334" s="11">
        <v>0</v>
      </c>
      <c r="J334" s="11">
        <v>0</v>
      </c>
      <c r="K334" s="15">
        <f t="shared" si="64"/>
        <v>0</v>
      </c>
      <c r="L334" s="65">
        <f t="shared" si="65"/>
        <v>2</v>
      </c>
    </row>
    <row r="335" spans="1:12" s="24" customFormat="1" ht="30" customHeight="1" outlineLevel="2">
      <c r="A335" s="12" t="s">
        <v>421</v>
      </c>
      <c r="B335" s="12" t="s">
        <v>430</v>
      </c>
      <c r="C335" s="26" t="s">
        <v>431</v>
      </c>
      <c r="D335" s="30" t="s">
        <v>432</v>
      </c>
      <c r="E335" s="13" t="s">
        <v>433</v>
      </c>
      <c r="F335" s="11">
        <v>0</v>
      </c>
      <c r="G335" s="11">
        <v>34.32</v>
      </c>
      <c r="H335" s="14">
        <f t="shared" si="63"/>
        <v>34.32</v>
      </c>
      <c r="I335" s="11">
        <v>0</v>
      </c>
      <c r="J335" s="11">
        <v>0</v>
      </c>
      <c r="K335" s="15">
        <f t="shared" si="64"/>
        <v>0</v>
      </c>
      <c r="L335" s="65">
        <f t="shared" si="65"/>
        <v>34.32</v>
      </c>
    </row>
    <row r="336" spans="1:12" s="24" customFormat="1" ht="39" outlineLevel="2">
      <c r="A336" s="12" t="s">
        <v>421</v>
      </c>
      <c r="B336" s="12" t="s">
        <v>430</v>
      </c>
      <c r="C336" s="26"/>
      <c r="D336" s="30"/>
      <c r="E336" s="13" t="s">
        <v>434</v>
      </c>
      <c r="F336" s="11">
        <v>0</v>
      </c>
      <c r="G336" s="11">
        <v>35.700000000000003</v>
      </c>
      <c r="H336" s="14">
        <f t="shared" si="63"/>
        <v>35.700000000000003</v>
      </c>
      <c r="I336" s="11">
        <v>0</v>
      </c>
      <c r="J336" s="11">
        <v>0</v>
      </c>
      <c r="K336" s="15">
        <f t="shared" si="64"/>
        <v>0</v>
      </c>
      <c r="L336" s="65">
        <f t="shared" si="65"/>
        <v>35.700000000000003</v>
      </c>
    </row>
    <row r="337" spans="1:12" ht="26.25" outlineLevel="2">
      <c r="A337" s="12" t="s">
        <v>421</v>
      </c>
      <c r="B337" s="12" t="s">
        <v>435</v>
      </c>
      <c r="C337" s="12"/>
      <c r="D337" s="12"/>
      <c r="E337" s="20" t="s">
        <v>436</v>
      </c>
      <c r="F337" s="33">
        <v>0</v>
      </c>
      <c r="G337" s="11">
        <v>4</v>
      </c>
      <c r="H337" s="14">
        <f t="shared" si="63"/>
        <v>4</v>
      </c>
      <c r="I337" s="11">
        <v>0</v>
      </c>
      <c r="J337" s="11">
        <v>0</v>
      </c>
      <c r="K337" s="15">
        <f t="shared" si="64"/>
        <v>0</v>
      </c>
      <c r="L337" s="65">
        <f t="shared" si="65"/>
        <v>4</v>
      </c>
    </row>
    <row r="338" spans="1:12" outlineLevel="2">
      <c r="A338" s="12" t="s">
        <v>421</v>
      </c>
      <c r="B338" s="12" t="s">
        <v>437</v>
      </c>
      <c r="C338" s="12" t="s">
        <v>172</v>
      </c>
      <c r="D338" s="12" t="s">
        <v>438</v>
      </c>
      <c r="E338" s="13" t="s">
        <v>439</v>
      </c>
      <c r="F338" s="11">
        <v>0</v>
      </c>
      <c r="G338" s="11">
        <v>1</v>
      </c>
      <c r="H338" s="14">
        <f t="shared" si="63"/>
        <v>1</v>
      </c>
      <c r="I338" s="11">
        <v>0</v>
      </c>
      <c r="J338" s="11">
        <v>0</v>
      </c>
      <c r="K338" s="15">
        <f t="shared" si="64"/>
        <v>0</v>
      </c>
      <c r="L338" s="65">
        <f t="shared" si="65"/>
        <v>1</v>
      </c>
    </row>
    <row r="339" spans="1:12" outlineLevel="2">
      <c r="A339" s="12" t="s">
        <v>421</v>
      </c>
      <c r="B339" s="12" t="s">
        <v>437</v>
      </c>
      <c r="C339" s="12"/>
      <c r="D339" s="12"/>
      <c r="E339" s="13" t="s">
        <v>440</v>
      </c>
      <c r="F339" s="11">
        <v>0</v>
      </c>
      <c r="G339" s="11">
        <v>0</v>
      </c>
      <c r="H339" s="14">
        <f t="shared" si="63"/>
        <v>0</v>
      </c>
      <c r="I339" s="11">
        <v>0</v>
      </c>
      <c r="J339" s="11">
        <v>6.8</v>
      </c>
      <c r="K339" s="15">
        <f t="shared" si="64"/>
        <v>6.8</v>
      </c>
      <c r="L339" s="65">
        <f t="shared" si="65"/>
        <v>6.8</v>
      </c>
    </row>
    <row r="340" spans="1:12" outlineLevel="1">
      <c r="A340" s="45" t="s">
        <v>574</v>
      </c>
      <c r="B340" s="12"/>
      <c r="C340" s="12"/>
      <c r="D340" s="12"/>
      <c r="E340" s="13"/>
      <c r="F340" s="11">
        <f t="shared" ref="F340:L340" si="66">SUBTOTAL(9,F330:F339)</f>
        <v>21.11</v>
      </c>
      <c r="G340" s="11">
        <f t="shared" si="66"/>
        <v>89.52000000000001</v>
      </c>
      <c r="H340" s="14">
        <f t="shared" si="66"/>
        <v>110.63000000000001</v>
      </c>
      <c r="I340" s="11">
        <f t="shared" si="66"/>
        <v>0</v>
      </c>
      <c r="J340" s="11">
        <f t="shared" si="66"/>
        <v>6.8</v>
      </c>
      <c r="K340" s="15">
        <f t="shared" si="66"/>
        <v>6.8</v>
      </c>
      <c r="L340" s="65">
        <f t="shared" si="66"/>
        <v>117.43</v>
      </c>
    </row>
    <row r="341" spans="1:12" outlineLevel="2">
      <c r="A341" s="12" t="s">
        <v>441</v>
      </c>
      <c r="B341" s="12" t="s">
        <v>442</v>
      </c>
      <c r="C341" s="12"/>
      <c r="D341" s="12"/>
      <c r="E341" s="13" t="s">
        <v>443</v>
      </c>
      <c r="F341" s="11">
        <v>0</v>
      </c>
      <c r="G341" s="11">
        <v>3.85</v>
      </c>
      <c r="H341" s="14">
        <f t="shared" ref="H341:H357" si="67">F341+G341</f>
        <v>3.85</v>
      </c>
      <c r="I341" s="11">
        <v>0</v>
      </c>
      <c r="J341" s="11">
        <v>0</v>
      </c>
      <c r="K341" s="15">
        <f t="shared" ref="K341:K357" si="68">I341+J341</f>
        <v>0</v>
      </c>
      <c r="L341" s="65">
        <f t="shared" ref="L341:L357" si="69">H341+K341</f>
        <v>3.85</v>
      </c>
    </row>
    <row r="342" spans="1:12" s="24" customFormat="1" outlineLevel="2">
      <c r="A342" s="12" t="s">
        <v>441</v>
      </c>
      <c r="B342" s="12" t="s">
        <v>442</v>
      </c>
      <c r="C342" s="12"/>
      <c r="D342" s="12"/>
      <c r="E342" s="13"/>
      <c r="F342" s="11">
        <v>0</v>
      </c>
      <c r="G342" s="11">
        <v>0</v>
      </c>
      <c r="H342" s="14">
        <f t="shared" si="67"/>
        <v>0</v>
      </c>
      <c r="I342" s="11">
        <v>0</v>
      </c>
      <c r="J342" s="11">
        <v>30</v>
      </c>
      <c r="K342" s="15">
        <f t="shared" si="68"/>
        <v>30</v>
      </c>
      <c r="L342" s="65">
        <f t="shared" si="69"/>
        <v>30</v>
      </c>
    </row>
    <row r="343" spans="1:12" s="24" customFormat="1" outlineLevel="2">
      <c r="A343" s="12" t="s">
        <v>441</v>
      </c>
      <c r="B343" s="12" t="s">
        <v>448</v>
      </c>
      <c r="C343" s="12"/>
      <c r="D343" s="12"/>
      <c r="E343" s="13"/>
      <c r="F343" s="11">
        <v>13.37</v>
      </c>
      <c r="G343" s="11">
        <v>0</v>
      </c>
      <c r="H343" s="14">
        <f t="shared" si="67"/>
        <v>13.37</v>
      </c>
      <c r="I343" s="11">
        <v>0</v>
      </c>
      <c r="J343" s="11">
        <v>0</v>
      </c>
      <c r="K343" s="15">
        <f t="shared" si="68"/>
        <v>0</v>
      </c>
      <c r="L343" s="65">
        <f t="shared" si="69"/>
        <v>13.37</v>
      </c>
    </row>
    <row r="344" spans="1:12" outlineLevel="2">
      <c r="A344" s="12" t="s">
        <v>441</v>
      </c>
      <c r="B344" s="12" t="s">
        <v>446</v>
      </c>
      <c r="C344" s="12" t="s">
        <v>447</v>
      </c>
      <c r="D344" s="12"/>
      <c r="E344" s="13">
        <v>211</v>
      </c>
      <c r="F344" s="11">
        <v>0</v>
      </c>
      <c r="G344" s="11">
        <v>5.55</v>
      </c>
      <c r="H344" s="14">
        <f t="shared" si="67"/>
        <v>5.55</v>
      </c>
      <c r="I344" s="11">
        <v>0</v>
      </c>
      <c r="J344" s="11">
        <v>0</v>
      </c>
      <c r="K344" s="15">
        <f t="shared" si="68"/>
        <v>0</v>
      </c>
      <c r="L344" s="65">
        <f t="shared" si="69"/>
        <v>5.55</v>
      </c>
    </row>
    <row r="345" spans="1:12" s="24" customFormat="1" outlineLevel="2">
      <c r="A345" s="12" t="s">
        <v>441</v>
      </c>
      <c r="B345" s="12" t="s">
        <v>457</v>
      </c>
      <c r="C345" s="12"/>
      <c r="D345" s="12"/>
      <c r="E345" s="13"/>
      <c r="F345" s="11">
        <v>0</v>
      </c>
      <c r="G345" s="11">
        <v>0</v>
      </c>
      <c r="H345" s="14">
        <f t="shared" si="67"/>
        <v>0</v>
      </c>
      <c r="I345" s="11">
        <v>0</v>
      </c>
      <c r="J345" s="11">
        <v>100</v>
      </c>
      <c r="K345" s="15">
        <f t="shared" si="68"/>
        <v>100</v>
      </c>
      <c r="L345" s="65">
        <f t="shared" si="69"/>
        <v>100</v>
      </c>
    </row>
    <row r="346" spans="1:12" ht="23.25" customHeight="1" outlineLevel="2">
      <c r="A346" s="12" t="s">
        <v>441</v>
      </c>
      <c r="B346" s="12" t="s">
        <v>452</v>
      </c>
      <c r="C346" s="12"/>
      <c r="D346" s="12"/>
      <c r="E346" s="13"/>
      <c r="F346" s="11">
        <v>4.3600000000000003</v>
      </c>
      <c r="G346" s="11">
        <v>0</v>
      </c>
      <c r="H346" s="14">
        <f t="shared" si="67"/>
        <v>4.3600000000000003</v>
      </c>
      <c r="I346" s="11">
        <v>0</v>
      </c>
      <c r="J346" s="11">
        <v>0</v>
      </c>
      <c r="K346" s="15">
        <f t="shared" si="68"/>
        <v>0</v>
      </c>
      <c r="L346" s="65">
        <f t="shared" si="69"/>
        <v>4.3600000000000003</v>
      </c>
    </row>
    <row r="347" spans="1:12" ht="27.75" customHeight="1" outlineLevel="2">
      <c r="A347" s="12" t="s">
        <v>441</v>
      </c>
      <c r="B347" s="26" t="s">
        <v>451</v>
      </c>
      <c r="C347" s="12"/>
      <c r="D347" s="12"/>
      <c r="E347" s="13"/>
      <c r="F347" s="11">
        <v>0</v>
      </c>
      <c r="G347" s="11">
        <v>0</v>
      </c>
      <c r="H347" s="14">
        <f t="shared" si="67"/>
        <v>0</v>
      </c>
      <c r="I347" s="11">
        <v>0</v>
      </c>
      <c r="J347" s="11">
        <v>200</v>
      </c>
      <c r="K347" s="15">
        <f t="shared" si="68"/>
        <v>200</v>
      </c>
      <c r="L347" s="65">
        <f t="shared" si="69"/>
        <v>200</v>
      </c>
    </row>
    <row r="348" spans="1:12" s="24" customFormat="1" outlineLevel="2">
      <c r="A348" s="12" t="s">
        <v>441</v>
      </c>
      <c r="B348" s="12" t="s">
        <v>453</v>
      </c>
      <c r="C348" s="12"/>
      <c r="D348" s="12"/>
      <c r="E348" s="13"/>
      <c r="F348" s="11">
        <v>0</v>
      </c>
      <c r="G348" s="11">
        <v>0</v>
      </c>
      <c r="H348" s="14">
        <f t="shared" si="67"/>
        <v>0</v>
      </c>
      <c r="I348" s="11">
        <v>0</v>
      </c>
      <c r="J348" s="11">
        <v>100</v>
      </c>
      <c r="K348" s="15">
        <f t="shared" si="68"/>
        <v>100</v>
      </c>
      <c r="L348" s="65">
        <f t="shared" si="69"/>
        <v>100</v>
      </c>
    </row>
    <row r="349" spans="1:12" ht="27" customHeight="1" outlineLevel="2">
      <c r="A349" s="12" t="s">
        <v>441</v>
      </c>
      <c r="B349" s="12" t="s">
        <v>453</v>
      </c>
      <c r="C349" s="12"/>
      <c r="D349" s="12" t="s">
        <v>454</v>
      </c>
      <c r="E349" s="13" t="s">
        <v>455</v>
      </c>
      <c r="F349" s="11">
        <v>0</v>
      </c>
      <c r="G349" s="11">
        <v>4</v>
      </c>
      <c r="H349" s="14">
        <f t="shared" si="67"/>
        <v>4</v>
      </c>
      <c r="I349" s="11">
        <v>0</v>
      </c>
      <c r="J349" s="11">
        <v>0</v>
      </c>
      <c r="K349" s="15">
        <f t="shared" si="68"/>
        <v>0</v>
      </c>
      <c r="L349" s="65">
        <f t="shared" si="69"/>
        <v>4</v>
      </c>
    </row>
    <row r="350" spans="1:12" s="24" customFormat="1" outlineLevel="2">
      <c r="A350" s="12" t="s">
        <v>441</v>
      </c>
      <c r="B350" s="12" t="s">
        <v>453</v>
      </c>
      <c r="C350" s="12"/>
      <c r="D350" s="12" t="s">
        <v>454</v>
      </c>
      <c r="E350" s="13" t="s">
        <v>456</v>
      </c>
      <c r="F350" s="11">
        <v>0</v>
      </c>
      <c r="G350" s="11">
        <v>2</v>
      </c>
      <c r="H350" s="14">
        <f t="shared" si="67"/>
        <v>2</v>
      </c>
      <c r="I350" s="11">
        <v>0</v>
      </c>
      <c r="J350" s="11">
        <v>0</v>
      </c>
      <c r="K350" s="15">
        <f t="shared" si="68"/>
        <v>0</v>
      </c>
      <c r="L350" s="65">
        <f t="shared" si="69"/>
        <v>2</v>
      </c>
    </row>
    <row r="351" spans="1:12" ht="23.25" customHeight="1" outlineLevel="2">
      <c r="A351" s="12" t="s">
        <v>441</v>
      </c>
      <c r="B351" s="12" t="s">
        <v>453</v>
      </c>
      <c r="C351" s="12"/>
      <c r="D351" s="12"/>
      <c r="E351" s="13"/>
      <c r="F351" s="11">
        <v>0</v>
      </c>
      <c r="G351" s="11">
        <v>13</v>
      </c>
      <c r="H351" s="14">
        <f t="shared" si="67"/>
        <v>13</v>
      </c>
      <c r="I351" s="11">
        <v>0</v>
      </c>
      <c r="J351" s="11">
        <v>0</v>
      </c>
      <c r="K351" s="15">
        <f t="shared" si="68"/>
        <v>0</v>
      </c>
      <c r="L351" s="65">
        <f t="shared" si="69"/>
        <v>13</v>
      </c>
    </row>
    <row r="352" spans="1:12" ht="19.5" customHeight="1" outlineLevel="2">
      <c r="A352" s="12" t="s">
        <v>441</v>
      </c>
      <c r="B352" s="12" t="s">
        <v>445</v>
      </c>
      <c r="C352" s="12"/>
      <c r="D352" s="12"/>
      <c r="E352" s="13"/>
      <c r="F352" s="11">
        <v>0</v>
      </c>
      <c r="G352" s="11">
        <v>4</v>
      </c>
      <c r="H352" s="14">
        <f t="shared" si="67"/>
        <v>4</v>
      </c>
      <c r="I352" s="11">
        <v>0</v>
      </c>
      <c r="J352" s="11">
        <v>0</v>
      </c>
      <c r="K352" s="15">
        <f t="shared" si="68"/>
        <v>0</v>
      </c>
      <c r="L352" s="65">
        <f t="shared" si="69"/>
        <v>4</v>
      </c>
    </row>
    <row r="353" spans="1:12" ht="27" customHeight="1" outlineLevel="2">
      <c r="A353" s="12" t="s">
        <v>441</v>
      </c>
      <c r="B353" s="12" t="s">
        <v>444</v>
      </c>
      <c r="C353" s="12"/>
      <c r="D353" s="12"/>
      <c r="E353" s="13"/>
      <c r="F353" s="11">
        <v>16.27</v>
      </c>
      <c r="G353" s="11">
        <v>15.18</v>
      </c>
      <c r="H353" s="14">
        <f t="shared" si="67"/>
        <v>31.45</v>
      </c>
      <c r="I353" s="11">
        <v>15.28</v>
      </c>
      <c r="J353" s="11">
        <v>0</v>
      </c>
      <c r="K353" s="15">
        <f t="shared" si="68"/>
        <v>15.28</v>
      </c>
      <c r="L353" s="65">
        <f t="shared" si="69"/>
        <v>46.73</v>
      </c>
    </row>
    <row r="354" spans="1:12" s="24" customFormat="1" outlineLevel="2">
      <c r="A354" s="12" t="s">
        <v>441</v>
      </c>
      <c r="B354" s="26" t="s">
        <v>449</v>
      </c>
      <c r="C354" s="12"/>
      <c r="D354" s="12"/>
      <c r="E354" s="13"/>
      <c r="F354" s="11">
        <v>0</v>
      </c>
      <c r="G354" s="11">
        <v>0</v>
      </c>
      <c r="H354" s="14">
        <f t="shared" si="67"/>
        <v>0</v>
      </c>
      <c r="I354" s="11">
        <v>0</v>
      </c>
      <c r="J354" s="11">
        <v>200</v>
      </c>
      <c r="K354" s="15">
        <f t="shared" si="68"/>
        <v>200</v>
      </c>
      <c r="L354" s="65">
        <f t="shared" si="69"/>
        <v>200</v>
      </c>
    </row>
    <row r="355" spans="1:12" ht="23.25" customHeight="1" outlineLevel="2">
      <c r="A355" s="12" t="s">
        <v>441</v>
      </c>
      <c r="B355" s="26" t="s">
        <v>449</v>
      </c>
      <c r="C355" s="12"/>
      <c r="D355" s="12"/>
      <c r="E355" s="13" t="s">
        <v>450</v>
      </c>
      <c r="F355" s="11">
        <v>0</v>
      </c>
      <c r="G355" s="11">
        <v>0</v>
      </c>
      <c r="H355" s="14">
        <f t="shared" si="67"/>
        <v>0</v>
      </c>
      <c r="I355" s="11">
        <v>0</v>
      </c>
      <c r="J355" s="11">
        <v>5.2</v>
      </c>
      <c r="K355" s="15">
        <f t="shared" si="68"/>
        <v>5.2</v>
      </c>
      <c r="L355" s="65">
        <f t="shared" si="69"/>
        <v>5.2</v>
      </c>
    </row>
    <row r="356" spans="1:12" ht="26.25" customHeight="1" outlineLevel="2">
      <c r="A356" s="12" t="s">
        <v>441</v>
      </c>
      <c r="B356" s="26" t="s">
        <v>449</v>
      </c>
      <c r="C356" s="12"/>
      <c r="D356" s="12"/>
      <c r="E356" s="13"/>
      <c r="F356" s="11">
        <v>0</v>
      </c>
      <c r="G356" s="11">
        <v>30.33</v>
      </c>
      <c r="H356" s="14">
        <f t="shared" si="67"/>
        <v>30.33</v>
      </c>
      <c r="I356" s="11">
        <v>0</v>
      </c>
      <c r="J356" s="11">
        <v>0</v>
      </c>
      <c r="K356" s="15">
        <f t="shared" si="68"/>
        <v>0</v>
      </c>
      <c r="L356" s="65">
        <f t="shared" si="69"/>
        <v>30.33</v>
      </c>
    </row>
    <row r="357" spans="1:12" ht="19.5" customHeight="1" outlineLevel="2">
      <c r="A357" s="12" t="s">
        <v>441</v>
      </c>
      <c r="B357" s="12" t="s">
        <v>458</v>
      </c>
      <c r="C357" s="12"/>
      <c r="D357" s="12"/>
      <c r="E357" s="13"/>
      <c r="F357" s="11">
        <v>0</v>
      </c>
      <c r="G357" s="11">
        <v>0</v>
      </c>
      <c r="H357" s="14">
        <f t="shared" si="67"/>
        <v>0</v>
      </c>
      <c r="I357" s="11">
        <v>0</v>
      </c>
      <c r="J357" s="11">
        <v>65</v>
      </c>
      <c r="K357" s="15">
        <f t="shared" si="68"/>
        <v>65</v>
      </c>
      <c r="L357" s="65">
        <f t="shared" si="69"/>
        <v>65</v>
      </c>
    </row>
    <row r="358" spans="1:12" ht="19.5" customHeight="1" outlineLevel="1">
      <c r="A358" s="45" t="s">
        <v>575</v>
      </c>
      <c r="B358" s="12"/>
      <c r="C358" s="12"/>
      <c r="D358" s="12"/>
      <c r="E358" s="13"/>
      <c r="F358" s="11">
        <f t="shared" ref="F358:L358" si="70">SUBTOTAL(9,F341:F357)</f>
        <v>34</v>
      </c>
      <c r="G358" s="11">
        <f t="shared" si="70"/>
        <v>77.91</v>
      </c>
      <c r="H358" s="14">
        <f t="shared" si="70"/>
        <v>111.91</v>
      </c>
      <c r="I358" s="11">
        <f t="shared" si="70"/>
        <v>15.28</v>
      </c>
      <c r="J358" s="11">
        <f t="shared" si="70"/>
        <v>700.2</v>
      </c>
      <c r="K358" s="15">
        <f t="shared" si="70"/>
        <v>715.48</v>
      </c>
      <c r="L358" s="65">
        <f t="shared" si="70"/>
        <v>827.3900000000001</v>
      </c>
    </row>
    <row r="359" spans="1:12" ht="19.5" customHeight="1" outlineLevel="2">
      <c r="A359" s="12" t="s">
        <v>541</v>
      </c>
      <c r="B359" s="12" t="s">
        <v>543</v>
      </c>
      <c r="C359" s="12"/>
      <c r="D359" s="12"/>
      <c r="E359" s="13"/>
      <c r="F359" s="11">
        <v>0</v>
      </c>
      <c r="G359" s="11">
        <v>0</v>
      </c>
      <c r="H359" s="14">
        <f t="shared" ref="H359:H364" si="71">F359+G359</f>
        <v>0</v>
      </c>
      <c r="I359" s="11">
        <v>0</v>
      </c>
      <c r="J359" s="11">
        <v>0</v>
      </c>
      <c r="K359" s="15">
        <f>I359+J359</f>
        <v>0</v>
      </c>
      <c r="L359" s="65">
        <f t="shared" ref="L359:L364" si="72">H359+K359</f>
        <v>0</v>
      </c>
    </row>
    <row r="360" spans="1:12" ht="19.5" customHeight="1" outlineLevel="2">
      <c r="A360" s="12" t="s">
        <v>541</v>
      </c>
      <c r="B360" s="12" t="s">
        <v>542</v>
      </c>
      <c r="C360" s="12"/>
      <c r="D360" s="12"/>
      <c r="E360" s="13"/>
      <c r="F360" s="11">
        <v>0</v>
      </c>
      <c r="G360" s="11">
        <v>0</v>
      </c>
      <c r="H360" s="14">
        <f t="shared" si="71"/>
        <v>0</v>
      </c>
      <c r="I360" s="11">
        <v>0</v>
      </c>
      <c r="J360" s="11">
        <v>0</v>
      </c>
      <c r="K360" s="15">
        <f>I360+J360</f>
        <v>0</v>
      </c>
      <c r="L360" s="65">
        <f t="shared" si="72"/>
        <v>0</v>
      </c>
    </row>
    <row r="361" spans="1:12" ht="19.5" customHeight="1" outlineLevel="2">
      <c r="A361" s="12" t="s">
        <v>541</v>
      </c>
      <c r="B361" s="12" t="s">
        <v>544</v>
      </c>
      <c r="C361" s="12"/>
      <c r="D361" s="12" t="s">
        <v>552</v>
      </c>
      <c r="E361" s="13"/>
      <c r="F361" s="11">
        <v>0</v>
      </c>
      <c r="G361" s="11">
        <v>23</v>
      </c>
      <c r="H361" s="14">
        <f t="shared" si="71"/>
        <v>23</v>
      </c>
      <c r="I361" s="11">
        <v>0</v>
      </c>
      <c r="J361" s="11">
        <v>0</v>
      </c>
      <c r="K361" s="15">
        <v>0</v>
      </c>
      <c r="L361" s="65">
        <f t="shared" si="72"/>
        <v>23</v>
      </c>
    </row>
    <row r="362" spans="1:12" ht="19.5" customHeight="1" outlineLevel="2">
      <c r="A362" s="12" t="s">
        <v>541</v>
      </c>
      <c r="B362" s="12" t="s">
        <v>545</v>
      </c>
      <c r="C362" s="12"/>
      <c r="D362" s="12"/>
      <c r="E362" s="13"/>
      <c r="F362" s="11">
        <v>0</v>
      </c>
      <c r="G362" s="11">
        <v>0</v>
      </c>
      <c r="H362" s="14">
        <f t="shared" si="71"/>
        <v>0</v>
      </c>
      <c r="I362" s="11">
        <v>0</v>
      </c>
      <c r="J362" s="11">
        <v>0</v>
      </c>
      <c r="K362" s="15">
        <v>0</v>
      </c>
      <c r="L362" s="65">
        <f t="shared" si="72"/>
        <v>0</v>
      </c>
    </row>
    <row r="363" spans="1:12" ht="19.5" customHeight="1" outlineLevel="2">
      <c r="A363" s="12" t="s">
        <v>541</v>
      </c>
      <c r="B363" s="12" t="s">
        <v>546</v>
      </c>
      <c r="C363" s="12"/>
      <c r="D363" s="12" t="s">
        <v>549</v>
      </c>
      <c r="E363" s="13" t="s">
        <v>550</v>
      </c>
      <c r="F363" s="11">
        <v>0</v>
      </c>
      <c r="G363" s="11">
        <v>7.35</v>
      </c>
      <c r="H363" s="14">
        <f t="shared" si="71"/>
        <v>7.35</v>
      </c>
      <c r="I363" s="11">
        <v>0</v>
      </c>
      <c r="J363" s="11">
        <v>0</v>
      </c>
      <c r="K363" s="15">
        <v>0</v>
      </c>
      <c r="L363" s="65">
        <f t="shared" si="72"/>
        <v>7.35</v>
      </c>
    </row>
    <row r="364" spans="1:12" ht="19.5" customHeight="1" outlineLevel="2">
      <c r="A364" s="12" t="s">
        <v>541</v>
      </c>
      <c r="B364" s="12" t="s">
        <v>546</v>
      </c>
      <c r="C364" s="12"/>
      <c r="D364" s="12" t="s">
        <v>551</v>
      </c>
      <c r="E364" s="13">
        <v>1</v>
      </c>
      <c r="F364" s="11">
        <v>30.35</v>
      </c>
      <c r="G364" s="11">
        <v>0</v>
      </c>
      <c r="H364" s="14">
        <f t="shared" si="71"/>
        <v>30.35</v>
      </c>
      <c r="I364" s="11">
        <v>0</v>
      </c>
      <c r="J364" s="11">
        <v>0</v>
      </c>
      <c r="K364" s="15">
        <v>0</v>
      </c>
      <c r="L364" s="65">
        <f t="shared" si="72"/>
        <v>30.35</v>
      </c>
    </row>
    <row r="365" spans="1:12" ht="19.5" customHeight="1" outlineLevel="1">
      <c r="A365" s="45" t="s">
        <v>576</v>
      </c>
      <c r="B365" s="12"/>
      <c r="C365" s="12"/>
      <c r="D365" s="12"/>
      <c r="E365" s="13"/>
      <c r="F365" s="11">
        <f t="shared" ref="F365:L365" si="73">SUBTOTAL(9,F359:F364)</f>
        <v>30.35</v>
      </c>
      <c r="G365" s="11">
        <f t="shared" si="73"/>
        <v>30.35</v>
      </c>
      <c r="H365" s="14">
        <f t="shared" si="73"/>
        <v>60.7</v>
      </c>
      <c r="I365" s="11">
        <f t="shared" si="73"/>
        <v>0</v>
      </c>
      <c r="J365" s="11">
        <f t="shared" si="73"/>
        <v>0</v>
      </c>
      <c r="K365" s="15">
        <f t="shared" si="73"/>
        <v>0</v>
      </c>
      <c r="L365" s="65">
        <f t="shared" si="73"/>
        <v>60.7</v>
      </c>
    </row>
    <row r="366" spans="1:12" ht="51.75" outlineLevel="2">
      <c r="A366" s="34" t="s">
        <v>459</v>
      </c>
      <c r="B366" s="12" t="s">
        <v>460</v>
      </c>
      <c r="C366" s="12"/>
      <c r="D366" s="12" t="s">
        <v>461</v>
      </c>
      <c r="E366" s="13" t="s">
        <v>462</v>
      </c>
      <c r="F366" s="11">
        <v>39.03</v>
      </c>
      <c r="G366" s="11">
        <v>0</v>
      </c>
      <c r="H366" s="14">
        <f>F366+G366</f>
        <v>39.03</v>
      </c>
      <c r="I366" s="11">
        <v>0</v>
      </c>
      <c r="J366" s="11">
        <v>0</v>
      </c>
      <c r="K366" s="15">
        <f>I366+J366</f>
        <v>0</v>
      </c>
      <c r="L366" s="65">
        <f>H366+K366</f>
        <v>39.03</v>
      </c>
    </row>
    <row r="367" spans="1:12" ht="40.5" customHeight="1" outlineLevel="2">
      <c r="A367" s="34" t="s">
        <v>459</v>
      </c>
      <c r="B367" s="34" t="s">
        <v>468</v>
      </c>
      <c r="C367" s="34"/>
      <c r="D367" s="34" t="s">
        <v>469</v>
      </c>
      <c r="E367" s="37">
        <v>64</v>
      </c>
      <c r="F367" s="36">
        <v>5.0999999999999996</v>
      </c>
      <c r="G367" s="36">
        <v>0</v>
      </c>
      <c r="H367" s="14">
        <f>F367+G367</f>
        <v>5.0999999999999996</v>
      </c>
      <c r="I367" s="11">
        <v>0</v>
      </c>
      <c r="J367" s="11">
        <v>0</v>
      </c>
      <c r="K367" s="15">
        <f>I367+J367</f>
        <v>0</v>
      </c>
      <c r="L367" s="65">
        <f>H367+K367</f>
        <v>5.0999999999999996</v>
      </c>
    </row>
    <row r="368" spans="1:12" ht="38.25" outlineLevel="2">
      <c r="A368" s="34" t="s">
        <v>459</v>
      </c>
      <c r="B368" s="34" t="s">
        <v>463</v>
      </c>
      <c r="C368" s="34" t="s">
        <v>378</v>
      </c>
      <c r="D368" s="34" t="s">
        <v>68</v>
      </c>
      <c r="E368" s="35" t="s">
        <v>464</v>
      </c>
      <c r="F368" s="36">
        <v>0</v>
      </c>
      <c r="G368" s="36">
        <v>48.34</v>
      </c>
      <c r="H368" s="14">
        <f>F368+G368</f>
        <v>48.34</v>
      </c>
      <c r="I368" s="11">
        <v>0</v>
      </c>
      <c r="J368" s="11">
        <v>0</v>
      </c>
      <c r="K368" s="15">
        <f>I368+J368</f>
        <v>0</v>
      </c>
      <c r="L368" s="65">
        <f>H368+K368</f>
        <v>48.34</v>
      </c>
    </row>
    <row r="369" spans="1:12" outlineLevel="2">
      <c r="A369" s="34" t="s">
        <v>459</v>
      </c>
      <c r="B369" s="34" t="s">
        <v>463</v>
      </c>
      <c r="C369" s="34" t="s">
        <v>378</v>
      </c>
      <c r="D369" s="34" t="s">
        <v>465</v>
      </c>
      <c r="E369" s="37">
        <v>176177178179</v>
      </c>
      <c r="F369" s="36">
        <v>0</v>
      </c>
      <c r="G369" s="36">
        <v>19.579999999999998</v>
      </c>
      <c r="H369" s="14">
        <f>F369+G369</f>
        <v>19.579999999999998</v>
      </c>
      <c r="I369" s="11">
        <v>0</v>
      </c>
      <c r="J369" s="11">
        <v>0</v>
      </c>
      <c r="K369" s="15">
        <f>I369+J369</f>
        <v>0</v>
      </c>
      <c r="L369" s="65">
        <f>H369+K369</f>
        <v>19.579999999999998</v>
      </c>
    </row>
    <row r="370" spans="1:12" outlineLevel="2">
      <c r="A370" s="34" t="s">
        <v>459</v>
      </c>
      <c r="B370" s="34" t="s">
        <v>463</v>
      </c>
      <c r="C370" s="34"/>
      <c r="D370" s="34" t="s">
        <v>466</v>
      </c>
      <c r="E370" s="37" t="s">
        <v>467</v>
      </c>
      <c r="F370" s="36">
        <v>68.3</v>
      </c>
      <c r="G370" s="36">
        <v>0</v>
      </c>
      <c r="H370" s="14">
        <f>F370+G370</f>
        <v>68.3</v>
      </c>
      <c r="I370" s="11">
        <v>0</v>
      </c>
      <c r="J370" s="11">
        <v>0</v>
      </c>
      <c r="K370" s="15">
        <f>I370+J370</f>
        <v>0</v>
      </c>
      <c r="L370" s="65">
        <f>H370+K370</f>
        <v>68.3</v>
      </c>
    </row>
    <row r="371" spans="1:12" outlineLevel="1">
      <c r="A371" s="47" t="s">
        <v>577</v>
      </c>
      <c r="B371" s="34"/>
      <c r="C371" s="34"/>
      <c r="D371" s="34"/>
      <c r="E371" s="37"/>
      <c r="F371" s="36">
        <f t="shared" ref="F371:L371" si="74">SUBTOTAL(9,F366:F370)</f>
        <v>112.43</v>
      </c>
      <c r="G371" s="36">
        <f t="shared" si="74"/>
        <v>67.92</v>
      </c>
      <c r="H371" s="14">
        <f t="shared" si="74"/>
        <v>180.35</v>
      </c>
      <c r="I371" s="11">
        <f t="shared" si="74"/>
        <v>0</v>
      </c>
      <c r="J371" s="11">
        <f t="shared" si="74"/>
        <v>0</v>
      </c>
      <c r="K371" s="15">
        <f t="shared" si="74"/>
        <v>0</v>
      </c>
      <c r="L371" s="65">
        <f t="shared" si="74"/>
        <v>180.35</v>
      </c>
    </row>
    <row r="372" spans="1:12" outlineLevel="2">
      <c r="A372" s="12" t="s">
        <v>470</v>
      </c>
      <c r="B372" s="34" t="s">
        <v>471</v>
      </c>
      <c r="C372" s="34"/>
      <c r="D372" s="34" t="s">
        <v>472</v>
      </c>
      <c r="E372" s="38" t="s">
        <v>473</v>
      </c>
      <c r="F372" s="36">
        <v>0</v>
      </c>
      <c r="G372" s="36">
        <v>5.73</v>
      </c>
      <c r="H372" s="14">
        <f t="shared" ref="H372:H389" si="75">F372+G372</f>
        <v>5.73</v>
      </c>
      <c r="I372" s="11">
        <v>0</v>
      </c>
      <c r="J372" s="11">
        <v>0</v>
      </c>
      <c r="K372" s="15">
        <f t="shared" ref="K372:K389" si="76">I372+J372</f>
        <v>0</v>
      </c>
      <c r="L372" s="65">
        <f t="shared" ref="L372:L389" si="77">H372+K372</f>
        <v>5.73</v>
      </c>
    </row>
    <row r="373" spans="1:12" outlineLevel="2">
      <c r="A373" s="12" t="s">
        <v>470</v>
      </c>
      <c r="B373" s="34" t="s">
        <v>474</v>
      </c>
      <c r="C373" s="34"/>
      <c r="D373" s="34"/>
      <c r="E373" s="37">
        <v>174</v>
      </c>
      <c r="F373" s="36">
        <v>1</v>
      </c>
      <c r="G373" s="36">
        <v>0</v>
      </c>
      <c r="H373" s="14">
        <f t="shared" si="75"/>
        <v>1</v>
      </c>
      <c r="I373" s="11">
        <v>0</v>
      </c>
      <c r="J373" s="11">
        <v>0</v>
      </c>
      <c r="K373" s="15">
        <f t="shared" si="76"/>
        <v>0</v>
      </c>
      <c r="L373" s="65">
        <f t="shared" si="77"/>
        <v>1</v>
      </c>
    </row>
    <row r="374" spans="1:12" outlineLevel="2">
      <c r="A374" s="12" t="s">
        <v>470</v>
      </c>
      <c r="B374" s="34" t="s">
        <v>474</v>
      </c>
      <c r="C374" s="34"/>
      <c r="D374" s="34" t="s">
        <v>475</v>
      </c>
      <c r="E374" s="37" t="s">
        <v>476</v>
      </c>
      <c r="F374" s="36">
        <v>5.2</v>
      </c>
      <c r="G374" s="36">
        <v>0</v>
      </c>
      <c r="H374" s="14">
        <f t="shared" si="75"/>
        <v>5.2</v>
      </c>
      <c r="I374" s="11">
        <v>0</v>
      </c>
      <c r="J374" s="11">
        <v>0</v>
      </c>
      <c r="K374" s="15">
        <f t="shared" si="76"/>
        <v>0</v>
      </c>
      <c r="L374" s="65">
        <f t="shared" si="77"/>
        <v>5.2</v>
      </c>
    </row>
    <row r="375" spans="1:12" outlineLevel="2">
      <c r="A375" s="12" t="s">
        <v>470</v>
      </c>
      <c r="B375" s="34" t="s">
        <v>477</v>
      </c>
      <c r="C375" s="34"/>
      <c r="D375" s="34" t="s">
        <v>478</v>
      </c>
      <c r="E375" s="38" t="s">
        <v>479</v>
      </c>
      <c r="F375" s="36">
        <v>14.98</v>
      </c>
      <c r="G375" s="36">
        <v>0</v>
      </c>
      <c r="H375" s="14">
        <f t="shared" si="75"/>
        <v>14.98</v>
      </c>
      <c r="I375" s="11">
        <v>0</v>
      </c>
      <c r="J375" s="11">
        <v>0</v>
      </c>
      <c r="K375" s="15">
        <f t="shared" si="76"/>
        <v>0</v>
      </c>
      <c r="L375" s="65">
        <f t="shared" si="77"/>
        <v>14.98</v>
      </c>
    </row>
    <row r="376" spans="1:12" outlineLevel="2">
      <c r="A376" s="12" t="s">
        <v>470</v>
      </c>
      <c r="B376" s="12" t="s">
        <v>480</v>
      </c>
      <c r="C376" s="12" t="s">
        <v>272</v>
      </c>
      <c r="D376" s="12" t="s">
        <v>481</v>
      </c>
      <c r="E376" s="13" t="s">
        <v>482</v>
      </c>
      <c r="F376" s="11">
        <v>0</v>
      </c>
      <c r="G376" s="11">
        <v>4.9000000000000004</v>
      </c>
      <c r="H376" s="14">
        <f t="shared" si="75"/>
        <v>4.9000000000000004</v>
      </c>
      <c r="I376" s="11">
        <v>0</v>
      </c>
      <c r="J376" s="11">
        <v>0</v>
      </c>
      <c r="K376" s="15">
        <f t="shared" si="76"/>
        <v>0</v>
      </c>
      <c r="L376" s="65">
        <f t="shared" si="77"/>
        <v>4.9000000000000004</v>
      </c>
    </row>
    <row r="377" spans="1:12" outlineLevel="2">
      <c r="A377" s="12" t="s">
        <v>470</v>
      </c>
      <c r="B377" s="12" t="s">
        <v>480</v>
      </c>
      <c r="C377" s="12" t="s">
        <v>172</v>
      </c>
      <c r="D377" s="12"/>
      <c r="E377" s="27" t="s">
        <v>484</v>
      </c>
      <c r="F377" s="28">
        <v>0</v>
      </c>
      <c r="G377" s="11">
        <v>4</v>
      </c>
      <c r="H377" s="14">
        <f t="shared" si="75"/>
        <v>4</v>
      </c>
      <c r="I377" s="11">
        <v>0</v>
      </c>
      <c r="J377" s="11">
        <v>0</v>
      </c>
      <c r="K377" s="15">
        <f t="shared" si="76"/>
        <v>0</v>
      </c>
      <c r="L377" s="65">
        <f t="shared" si="77"/>
        <v>4</v>
      </c>
    </row>
    <row r="378" spans="1:12" outlineLevel="2">
      <c r="A378" s="12" t="s">
        <v>470</v>
      </c>
      <c r="B378" s="12" t="s">
        <v>480</v>
      </c>
      <c r="C378" s="12"/>
      <c r="D378" s="12" t="s">
        <v>481</v>
      </c>
      <c r="E378" s="16" t="s">
        <v>483</v>
      </c>
      <c r="F378" s="11">
        <v>8</v>
      </c>
      <c r="G378" s="11">
        <v>0</v>
      </c>
      <c r="H378" s="14">
        <f t="shared" si="75"/>
        <v>8</v>
      </c>
      <c r="I378" s="11">
        <v>0</v>
      </c>
      <c r="J378" s="11">
        <v>0</v>
      </c>
      <c r="K378" s="15">
        <f t="shared" si="76"/>
        <v>0</v>
      </c>
      <c r="L378" s="65">
        <f t="shared" si="77"/>
        <v>8</v>
      </c>
    </row>
    <row r="379" spans="1:12" s="24" customFormat="1" outlineLevel="2">
      <c r="A379" s="12" t="s">
        <v>470</v>
      </c>
      <c r="B379" s="12" t="s">
        <v>485</v>
      </c>
      <c r="C379" s="12" t="s">
        <v>272</v>
      </c>
      <c r="D379" s="12" t="s">
        <v>489</v>
      </c>
      <c r="E379" s="13" t="s">
        <v>490</v>
      </c>
      <c r="F379" s="11">
        <v>0</v>
      </c>
      <c r="G379" s="11">
        <v>8.1999999999999993</v>
      </c>
      <c r="H379" s="14">
        <f t="shared" si="75"/>
        <v>8.1999999999999993</v>
      </c>
      <c r="I379" s="11">
        <v>0</v>
      </c>
      <c r="J379" s="11">
        <v>0</v>
      </c>
      <c r="K379" s="15">
        <f t="shared" si="76"/>
        <v>0</v>
      </c>
      <c r="L379" s="65">
        <f t="shared" si="77"/>
        <v>8.1999999999999993</v>
      </c>
    </row>
    <row r="380" spans="1:12" s="24" customFormat="1" ht="26.25" outlineLevel="2">
      <c r="A380" s="12" t="s">
        <v>470</v>
      </c>
      <c r="B380" s="12" t="s">
        <v>485</v>
      </c>
      <c r="C380" s="12" t="s">
        <v>486</v>
      </c>
      <c r="D380" s="12" t="s">
        <v>215</v>
      </c>
      <c r="E380" s="13" t="s">
        <v>487</v>
      </c>
      <c r="F380" s="11">
        <v>0</v>
      </c>
      <c r="G380" s="11">
        <v>6</v>
      </c>
      <c r="H380" s="14">
        <f t="shared" si="75"/>
        <v>6</v>
      </c>
      <c r="I380" s="11">
        <v>0</v>
      </c>
      <c r="J380" s="11">
        <v>0</v>
      </c>
      <c r="K380" s="15">
        <f t="shared" si="76"/>
        <v>0</v>
      </c>
      <c r="L380" s="65">
        <f t="shared" si="77"/>
        <v>6</v>
      </c>
    </row>
    <row r="381" spans="1:12" s="24" customFormat="1" outlineLevel="2">
      <c r="A381" s="12" t="s">
        <v>470</v>
      </c>
      <c r="B381" s="12" t="s">
        <v>485</v>
      </c>
      <c r="C381" s="12" t="s">
        <v>172</v>
      </c>
      <c r="D381" s="12" t="s">
        <v>489</v>
      </c>
      <c r="E381" s="13" t="s">
        <v>491</v>
      </c>
      <c r="F381" s="11">
        <v>0</v>
      </c>
      <c r="G381" s="11">
        <v>4.18</v>
      </c>
      <c r="H381" s="14">
        <f t="shared" si="75"/>
        <v>4.18</v>
      </c>
      <c r="I381" s="11">
        <v>0</v>
      </c>
      <c r="J381" s="11">
        <v>0</v>
      </c>
      <c r="K381" s="15">
        <f t="shared" si="76"/>
        <v>0</v>
      </c>
      <c r="L381" s="65">
        <f t="shared" si="77"/>
        <v>4.18</v>
      </c>
    </row>
    <row r="382" spans="1:12" s="24" customFormat="1" outlineLevel="2">
      <c r="A382" s="68" t="s">
        <v>470</v>
      </c>
      <c r="B382" s="68" t="s">
        <v>485</v>
      </c>
      <c r="C382" s="68" t="s">
        <v>172</v>
      </c>
      <c r="D382" s="68" t="s">
        <v>489</v>
      </c>
      <c r="E382" s="69" t="s">
        <v>491</v>
      </c>
      <c r="F382" s="70">
        <v>0</v>
      </c>
      <c r="G382" s="70">
        <v>8.08</v>
      </c>
      <c r="H382" s="71">
        <f t="shared" si="75"/>
        <v>8.08</v>
      </c>
      <c r="I382" s="70">
        <v>0</v>
      </c>
      <c r="J382" s="70">
        <v>0</v>
      </c>
      <c r="K382" s="72">
        <f t="shared" si="76"/>
        <v>0</v>
      </c>
      <c r="L382" s="73">
        <f t="shared" si="77"/>
        <v>8.08</v>
      </c>
    </row>
    <row r="383" spans="1:12" s="24" customFormat="1" outlineLevel="2">
      <c r="A383" s="12" t="s">
        <v>470</v>
      </c>
      <c r="B383" s="12" t="s">
        <v>485</v>
      </c>
      <c r="C383" s="12"/>
      <c r="D383" s="12" t="s">
        <v>488</v>
      </c>
      <c r="E383" s="13">
        <v>23</v>
      </c>
      <c r="F383" s="11">
        <v>41.01</v>
      </c>
      <c r="G383" s="11">
        <v>0</v>
      </c>
      <c r="H383" s="14">
        <f t="shared" si="75"/>
        <v>41.01</v>
      </c>
      <c r="I383" s="11">
        <v>0</v>
      </c>
      <c r="J383" s="11">
        <v>0</v>
      </c>
      <c r="K383" s="15">
        <f t="shared" si="76"/>
        <v>0</v>
      </c>
      <c r="L383" s="65">
        <f t="shared" si="77"/>
        <v>41.01</v>
      </c>
    </row>
    <row r="384" spans="1:12" s="24" customFormat="1" outlineLevel="2">
      <c r="A384" s="12" t="s">
        <v>470</v>
      </c>
      <c r="B384" s="12" t="s">
        <v>485</v>
      </c>
      <c r="C384" s="12"/>
      <c r="D384" s="12" t="s">
        <v>488</v>
      </c>
      <c r="E384" s="13">
        <v>22</v>
      </c>
      <c r="F384" s="11">
        <v>24.28</v>
      </c>
      <c r="G384" s="11">
        <v>0</v>
      </c>
      <c r="H384" s="14">
        <f t="shared" si="75"/>
        <v>24.28</v>
      </c>
      <c r="I384" s="11">
        <v>0</v>
      </c>
      <c r="J384" s="11">
        <v>0</v>
      </c>
      <c r="K384" s="15">
        <f t="shared" si="76"/>
        <v>0</v>
      </c>
      <c r="L384" s="65">
        <f t="shared" si="77"/>
        <v>24.28</v>
      </c>
    </row>
    <row r="385" spans="1:12" s="24" customFormat="1" outlineLevel="2">
      <c r="A385" s="12" t="s">
        <v>470</v>
      </c>
      <c r="B385" s="12" t="s">
        <v>485</v>
      </c>
      <c r="C385" s="12"/>
      <c r="D385" s="12" t="s">
        <v>488</v>
      </c>
      <c r="E385" s="13">
        <v>19</v>
      </c>
      <c r="F385" s="11">
        <v>26.96</v>
      </c>
      <c r="G385" s="11">
        <v>0</v>
      </c>
      <c r="H385" s="14">
        <f t="shared" si="75"/>
        <v>26.96</v>
      </c>
      <c r="I385" s="11">
        <v>0</v>
      </c>
      <c r="J385" s="11">
        <v>0</v>
      </c>
      <c r="K385" s="15">
        <f t="shared" si="76"/>
        <v>0</v>
      </c>
      <c r="L385" s="65">
        <f t="shared" si="77"/>
        <v>26.96</v>
      </c>
    </row>
    <row r="386" spans="1:12" s="24" customFormat="1" outlineLevel="2">
      <c r="A386" s="12" t="s">
        <v>470</v>
      </c>
      <c r="B386" s="12" t="s">
        <v>485</v>
      </c>
      <c r="C386" s="12"/>
      <c r="D386" s="12" t="s">
        <v>489</v>
      </c>
      <c r="E386" s="13">
        <v>118</v>
      </c>
      <c r="F386" s="11">
        <v>5.75</v>
      </c>
      <c r="G386" s="11">
        <v>0</v>
      </c>
      <c r="H386" s="14">
        <f t="shared" si="75"/>
        <v>5.75</v>
      </c>
      <c r="I386" s="11">
        <v>0</v>
      </c>
      <c r="J386" s="11">
        <v>0</v>
      </c>
      <c r="K386" s="15">
        <f t="shared" si="76"/>
        <v>0</v>
      </c>
      <c r="L386" s="65">
        <f t="shared" si="77"/>
        <v>5.75</v>
      </c>
    </row>
    <row r="387" spans="1:12" s="24" customFormat="1" outlineLevel="2">
      <c r="A387" s="12" t="s">
        <v>470</v>
      </c>
      <c r="B387" s="12" t="s">
        <v>485</v>
      </c>
      <c r="C387" s="12"/>
      <c r="D387" s="12" t="s">
        <v>489</v>
      </c>
      <c r="E387" s="13">
        <v>119</v>
      </c>
      <c r="F387" s="11">
        <v>10.07</v>
      </c>
      <c r="G387" s="11">
        <v>0</v>
      </c>
      <c r="H387" s="14">
        <f t="shared" si="75"/>
        <v>10.07</v>
      </c>
      <c r="I387" s="11">
        <v>0</v>
      </c>
      <c r="J387" s="11">
        <v>0</v>
      </c>
      <c r="K387" s="15">
        <f t="shared" si="76"/>
        <v>0</v>
      </c>
      <c r="L387" s="65">
        <f t="shared" si="77"/>
        <v>10.07</v>
      </c>
    </row>
    <row r="388" spans="1:12" s="24" customFormat="1" outlineLevel="2">
      <c r="A388" s="12" t="s">
        <v>470</v>
      </c>
      <c r="B388" s="12" t="s">
        <v>485</v>
      </c>
      <c r="C388" s="12"/>
      <c r="D388" s="12" t="s">
        <v>489</v>
      </c>
      <c r="E388" s="13">
        <v>113</v>
      </c>
      <c r="F388" s="11">
        <v>15.75</v>
      </c>
      <c r="G388" s="11">
        <v>0</v>
      </c>
      <c r="H388" s="14">
        <f t="shared" si="75"/>
        <v>15.75</v>
      </c>
      <c r="I388" s="11">
        <v>0</v>
      </c>
      <c r="J388" s="11">
        <v>0</v>
      </c>
      <c r="K388" s="15">
        <f t="shared" si="76"/>
        <v>0</v>
      </c>
      <c r="L388" s="65">
        <f t="shared" si="77"/>
        <v>15.75</v>
      </c>
    </row>
    <row r="389" spans="1:12" s="24" customFormat="1" outlineLevel="2">
      <c r="A389" s="12" t="s">
        <v>470</v>
      </c>
      <c r="B389" s="12" t="s">
        <v>485</v>
      </c>
      <c r="C389" s="12"/>
      <c r="D389" s="12" t="s">
        <v>489</v>
      </c>
      <c r="E389" s="13">
        <v>109</v>
      </c>
      <c r="F389" s="11">
        <v>11.1</v>
      </c>
      <c r="G389" s="11">
        <v>0</v>
      </c>
      <c r="H389" s="14">
        <f t="shared" si="75"/>
        <v>11.1</v>
      </c>
      <c r="I389" s="11">
        <v>0</v>
      </c>
      <c r="J389" s="11">
        <v>0</v>
      </c>
      <c r="K389" s="15">
        <f t="shared" si="76"/>
        <v>0</v>
      </c>
      <c r="L389" s="65">
        <f t="shared" si="77"/>
        <v>11.1</v>
      </c>
    </row>
    <row r="390" spans="1:12" s="24" customFormat="1" outlineLevel="1">
      <c r="A390" s="45" t="s">
        <v>578</v>
      </c>
      <c r="B390" s="12"/>
      <c r="C390" s="12"/>
      <c r="D390" s="12"/>
      <c r="E390" s="13"/>
      <c r="F390" s="11">
        <f t="shared" ref="F390:L390" si="78">SUBTOTAL(9,F372:F389)</f>
        <v>164.1</v>
      </c>
      <c r="G390" s="11">
        <f t="shared" si="78"/>
        <v>41.089999999999996</v>
      </c>
      <c r="H390" s="14">
        <f t="shared" si="78"/>
        <v>205.19</v>
      </c>
      <c r="I390" s="11">
        <f t="shared" si="78"/>
        <v>0</v>
      </c>
      <c r="J390" s="11">
        <f t="shared" si="78"/>
        <v>0</v>
      </c>
      <c r="K390" s="15">
        <f t="shared" si="78"/>
        <v>0</v>
      </c>
      <c r="L390" s="65">
        <f t="shared" si="78"/>
        <v>205.19</v>
      </c>
    </row>
    <row r="391" spans="1:12" s="24" customFormat="1" ht="26.25" outlineLevel="2">
      <c r="A391" s="12" t="s">
        <v>492</v>
      </c>
      <c r="B391" s="12" t="s">
        <v>493</v>
      </c>
      <c r="C391" s="12"/>
      <c r="D391" s="12" t="s">
        <v>494</v>
      </c>
      <c r="E391" s="13" t="s">
        <v>495</v>
      </c>
      <c r="F391" s="11">
        <v>0</v>
      </c>
      <c r="G391" s="11">
        <v>0</v>
      </c>
      <c r="H391" s="14">
        <f>F391+G391</f>
        <v>0</v>
      </c>
      <c r="I391" s="11">
        <v>11</v>
      </c>
      <c r="J391" s="11">
        <v>0</v>
      </c>
      <c r="K391" s="15">
        <f>I391+J391</f>
        <v>11</v>
      </c>
      <c r="L391" s="65">
        <f>H391+K391</f>
        <v>11</v>
      </c>
    </row>
    <row r="392" spans="1:12" s="24" customFormat="1" outlineLevel="2">
      <c r="A392" s="68" t="s">
        <v>492</v>
      </c>
      <c r="B392" s="68" t="s">
        <v>642</v>
      </c>
      <c r="C392" s="68"/>
      <c r="D392" s="68" t="s">
        <v>643</v>
      </c>
      <c r="E392" s="69" t="s">
        <v>644</v>
      </c>
      <c r="F392" s="70">
        <v>15</v>
      </c>
      <c r="G392" s="70">
        <v>0</v>
      </c>
      <c r="H392" s="71">
        <f>F392+G392</f>
        <v>15</v>
      </c>
      <c r="I392" s="70">
        <v>0</v>
      </c>
      <c r="J392" s="70">
        <v>0</v>
      </c>
      <c r="K392" s="72">
        <f>I392+J392</f>
        <v>0</v>
      </c>
      <c r="L392" s="73">
        <f>H392+K392</f>
        <v>15</v>
      </c>
    </row>
    <row r="393" spans="1:12" s="24" customFormat="1" outlineLevel="1">
      <c r="A393" s="76" t="s">
        <v>579</v>
      </c>
      <c r="B393" s="68"/>
      <c r="C393" s="68"/>
      <c r="D393" s="68"/>
      <c r="E393" s="69"/>
      <c r="F393" s="70">
        <f t="shared" ref="F393:L393" si="79">SUBTOTAL(9,F391:F392)</f>
        <v>15</v>
      </c>
      <c r="G393" s="70">
        <f t="shared" si="79"/>
        <v>0</v>
      </c>
      <c r="H393" s="71">
        <f t="shared" si="79"/>
        <v>15</v>
      </c>
      <c r="I393" s="70">
        <f t="shared" si="79"/>
        <v>11</v>
      </c>
      <c r="J393" s="70">
        <f t="shared" si="79"/>
        <v>0</v>
      </c>
      <c r="K393" s="72">
        <f t="shared" si="79"/>
        <v>11</v>
      </c>
      <c r="L393" s="73">
        <f t="shared" si="79"/>
        <v>26</v>
      </c>
    </row>
    <row r="394" spans="1:12" s="24" customFormat="1" ht="26.25" outlineLevel="2">
      <c r="A394" s="12" t="s">
        <v>496</v>
      </c>
      <c r="B394" s="12" t="s">
        <v>497</v>
      </c>
      <c r="C394" s="12"/>
      <c r="D394" s="12" t="s">
        <v>498</v>
      </c>
      <c r="E394" s="13" t="s">
        <v>499</v>
      </c>
      <c r="F394" s="11">
        <v>10</v>
      </c>
      <c r="G394" s="11">
        <v>0</v>
      </c>
      <c r="H394" s="14">
        <f>F394+G394</f>
        <v>10</v>
      </c>
      <c r="I394" s="11">
        <v>0</v>
      </c>
      <c r="J394" s="11">
        <v>0</v>
      </c>
      <c r="K394" s="15">
        <f>I394+J394</f>
        <v>0</v>
      </c>
      <c r="L394" s="65">
        <f>H394+K394</f>
        <v>10</v>
      </c>
    </row>
    <row r="395" spans="1:12" s="24" customFormat="1" ht="26.25" outlineLevel="2">
      <c r="A395" s="12" t="s">
        <v>496</v>
      </c>
      <c r="B395" s="12" t="s">
        <v>497</v>
      </c>
      <c r="C395" s="12"/>
      <c r="D395" s="12" t="s">
        <v>498</v>
      </c>
      <c r="E395" s="13" t="s">
        <v>500</v>
      </c>
      <c r="F395" s="11">
        <v>7.05</v>
      </c>
      <c r="G395" s="11">
        <v>0</v>
      </c>
      <c r="H395" s="14">
        <f>F395+G395</f>
        <v>7.05</v>
      </c>
      <c r="I395" s="11">
        <v>0</v>
      </c>
      <c r="J395" s="11">
        <v>0</v>
      </c>
      <c r="K395" s="15">
        <f>I395+J395</f>
        <v>0</v>
      </c>
      <c r="L395" s="65">
        <f>H395+K395</f>
        <v>7.05</v>
      </c>
    </row>
    <row r="396" spans="1:12" s="24" customFormat="1" outlineLevel="2">
      <c r="A396" s="12" t="s">
        <v>496</v>
      </c>
      <c r="B396" s="12" t="s">
        <v>501</v>
      </c>
      <c r="C396" s="12"/>
      <c r="D396" s="12" t="s">
        <v>15</v>
      </c>
      <c r="E396" s="13" t="s">
        <v>502</v>
      </c>
      <c r="F396" s="11">
        <v>5</v>
      </c>
      <c r="G396" s="11">
        <v>0</v>
      </c>
      <c r="H396" s="14">
        <f>F396+G396</f>
        <v>5</v>
      </c>
      <c r="I396" s="11">
        <v>0</v>
      </c>
      <c r="J396" s="11">
        <v>0</v>
      </c>
      <c r="K396" s="15">
        <f>I396+J396</f>
        <v>0</v>
      </c>
      <c r="L396" s="65">
        <f>H396+K396</f>
        <v>5</v>
      </c>
    </row>
    <row r="397" spans="1:12" s="24" customFormat="1" outlineLevel="1">
      <c r="A397" s="45" t="s">
        <v>580</v>
      </c>
      <c r="B397" s="12"/>
      <c r="C397" s="12"/>
      <c r="D397" s="12"/>
      <c r="E397" s="13"/>
      <c r="F397" s="11">
        <f t="shared" ref="F397:L397" si="80">SUBTOTAL(9,F394:F396)</f>
        <v>22.05</v>
      </c>
      <c r="G397" s="11">
        <f t="shared" si="80"/>
        <v>0</v>
      </c>
      <c r="H397" s="14">
        <f t="shared" si="80"/>
        <v>22.05</v>
      </c>
      <c r="I397" s="11">
        <f t="shared" si="80"/>
        <v>0</v>
      </c>
      <c r="J397" s="11">
        <f t="shared" si="80"/>
        <v>0</v>
      </c>
      <c r="K397" s="15">
        <f t="shared" si="80"/>
        <v>0</v>
      </c>
      <c r="L397" s="65">
        <f t="shared" si="80"/>
        <v>22.05</v>
      </c>
    </row>
    <row r="398" spans="1:12" s="24" customFormat="1" ht="26.25" outlineLevel="2">
      <c r="A398" s="12" t="s">
        <v>503</v>
      </c>
      <c r="B398" s="12" t="s">
        <v>504</v>
      </c>
      <c r="C398" s="12"/>
      <c r="D398" s="12"/>
      <c r="E398" s="13" t="s">
        <v>505</v>
      </c>
      <c r="F398" s="11">
        <v>0</v>
      </c>
      <c r="G398" s="11">
        <v>24.41</v>
      </c>
      <c r="H398" s="14">
        <f t="shared" ref="H398:H415" si="81">F398+G398</f>
        <v>24.41</v>
      </c>
      <c r="I398" s="11">
        <v>0</v>
      </c>
      <c r="J398" s="11">
        <v>0</v>
      </c>
      <c r="K398" s="15">
        <f t="shared" ref="K398:K415" si="82">I398+J398</f>
        <v>0</v>
      </c>
      <c r="L398" s="65">
        <f t="shared" ref="L398:L415" si="83">H398+K398</f>
        <v>24.41</v>
      </c>
    </row>
    <row r="399" spans="1:12" s="24" customFormat="1" ht="26.25" outlineLevel="2">
      <c r="A399" s="12" t="s">
        <v>503</v>
      </c>
      <c r="B399" s="12" t="s">
        <v>506</v>
      </c>
      <c r="C399" s="12" t="s">
        <v>378</v>
      </c>
      <c r="D399" s="12" t="s">
        <v>215</v>
      </c>
      <c r="E399" s="13" t="s">
        <v>507</v>
      </c>
      <c r="F399" s="11">
        <v>0</v>
      </c>
      <c r="G399" s="11">
        <v>11.9</v>
      </c>
      <c r="H399" s="14">
        <f t="shared" si="81"/>
        <v>11.9</v>
      </c>
      <c r="I399" s="11">
        <v>0</v>
      </c>
      <c r="J399" s="11">
        <v>0</v>
      </c>
      <c r="K399" s="15">
        <f t="shared" si="82"/>
        <v>0</v>
      </c>
      <c r="L399" s="65">
        <f t="shared" si="83"/>
        <v>11.9</v>
      </c>
    </row>
    <row r="400" spans="1:12" s="24" customFormat="1" ht="26.25" outlineLevel="2">
      <c r="A400" s="12" t="s">
        <v>503</v>
      </c>
      <c r="B400" s="12" t="s">
        <v>506</v>
      </c>
      <c r="C400" s="12" t="s">
        <v>378</v>
      </c>
      <c r="D400" s="12" t="s">
        <v>215</v>
      </c>
      <c r="E400" s="13" t="s">
        <v>508</v>
      </c>
      <c r="F400" s="11">
        <v>0</v>
      </c>
      <c r="G400" s="11">
        <v>3.8299999999999996</v>
      </c>
      <c r="H400" s="14">
        <f t="shared" si="81"/>
        <v>3.8299999999999996</v>
      </c>
      <c r="I400" s="11">
        <v>0</v>
      </c>
      <c r="J400" s="11">
        <v>0</v>
      </c>
      <c r="K400" s="15">
        <f t="shared" si="82"/>
        <v>0</v>
      </c>
      <c r="L400" s="65">
        <f t="shared" si="83"/>
        <v>3.8299999999999996</v>
      </c>
    </row>
    <row r="401" spans="1:12" s="24" customFormat="1" ht="26.25" outlineLevel="2">
      <c r="A401" s="12" t="s">
        <v>503</v>
      </c>
      <c r="B401" s="12" t="s">
        <v>506</v>
      </c>
      <c r="C401" s="12"/>
      <c r="D401" s="12"/>
      <c r="E401" s="13" t="s">
        <v>509</v>
      </c>
      <c r="F401" s="11">
        <v>0</v>
      </c>
      <c r="G401" s="11">
        <v>19.95</v>
      </c>
      <c r="H401" s="14">
        <f t="shared" si="81"/>
        <v>19.95</v>
      </c>
      <c r="I401" s="11">
        <v>0</v>
      </c>
      <c r="J401" s="11">
        <v>0</v>
      </c>
      <c r="K401" s="15">
        <f t="shared" si="82"/>
        <v>0</v>
      </c>
      <c r="L401" s="65">
        <f t="shared" si="83"/>
        <v>19.95</v>
      </c>
    </row>
    <row r="402" spans="1:12" s="24" customFormat="1" ht="26.25" outlineLevel="2">
      <c r="A402" s="12" t="s">
        <v>503</v>
      </c>
      <c r="B402" s="12" t="s">
        <v>510</v>
      </c>
      <c r="C402" s="12"/>
      <c r="D402" s="12"/>
      <c r="E402" s="13" t="s">
        <v>511</v>
      </c>
      <c r="F402" s="11">
        <v>0</v>
      </c>
      <c r="G402" s="11">
        <v>0</v>
      </c>
      <c r="H402" s="14">
        <f t="shared" si="81"/>
        <v>0</v>
      </c>
      <c r="I402" s="11">
        <v>0</v>
      </c>
      <c r="J402" s="11">
        <v>18.55</v>
      </c>
      <c r="K402" s="15">
        <f t="shared" si="82"/>
        <v>18.55</v>
      </c>
      <c r="L402" s="65">
        <f t="shared" si="83"/>
        <v>18.55</v>
      </c>
    </row>
    <row r="403" spans="1:12" s="24" customFormat="1" outlineLevel="2">
      <c r="A403" s="12" t="s">
        <v>503</v>
      </c>
      <c r="B403" s="12" t="s">
        <v>514</v>
      </c>
      <c r="C403" s="12"/>
      <c r="D403" s="12"/>
      <c r="E403" s="13">
        <v>73</v>
      </c>
      <c r="F403" s="11">
        <v>0</v>
      </c>
      <c r="G403" s="11">
        <v>0</v>
      </c>
      <c r="H403" s="14">
        <f t="shared" si="81"/>
        <v>0</v>
      </c>
      <c r="I403" s="11">
        <v>12</v>
      </c>
      <c r="J403" s="11">
        <v>0</v>
      </c>
      <c r="K403" s="15">
        <f t="shared" si="82"/>
        <v>12</v>
      </c>
      <c r="L403" s="65">
        <f t="shared" si="83"/>
        <v>12</v>
      </c>
    </row>
    <row r="404" spans="1:12" s="24" customFormat="1" outlineLevel="2">
      <c r="A404" s="12" t="s">
        <v>503</v>
      </c>
      <c r="B404" s="12" t="s">
        <v>514</v>
      </c>
      <c r="C404" s="12"/>
      <c r="D404" s="12"/>
      <c r="E404" s="13" t="s">
        <v>515</v>
      </c>
      <c r="F404" s="11">
        <v>0</v>
      </c>
      <c r="G404" s="11">
        <v>0</v>
      </c>
      <c r="H404" s="14">
        <f t="shared" si="81"/>
        <v>0</v>
      </c>
      <c r="I404" s="11">
        <v>0</v>
      </c>
      <c r="J404" s="11">
        <v>11.15</v>
      </c>
      <c r="K404" s="15">
        <f t="shared" si="82"/>
        <v>11.15</v>
      </c>
      <c r="L404" s="65">
        <f t="shared" si="83"/>
        <v>11.15</v>
      </c>
    </row>
    <row r="405" spans="1:12" s="24" customFormat="1" outlineLevel="2">
      <c r="A405" s="12" t="s">
        <v>503</v>
      </c>
      <c r="B405" s="12" t="s">
        <v>512</v>
      </c>
      <c r="C405" s="12"/>
      <c r="D405" s="12"/>
      <c r="E405" s="13" t="s">
        <v>513</v>
      </c>
      <c r="F405" s="11">
        <v>0</v>
      </c>
      <c r="G405" s="11">
        <v>6.68</v>
      </c>
      <c r="H405" s="14">
        <f t="shared" si="81"/>
        <v>6.68</v>
      </c>
      <c r="I405" s="11">
        <v>0</v>
      </c>
      <c r="J405" s="11">
        <v>0</v>
      </c>
      <c r="K405" s="15">
        <f t="shared" si="82"/>
        <v>0</v>
      </c>
      <c r="L405" s="65">
        <f t="shared" si="83"/>
        <v>6.68</v>
      </c>
    </row>
    <row r="406" spans="1:12" s="24" customFormat="1" outlineLevel="2">
      <c r="A406" s="12" t="s">
        <v>503</v>
      </c>
      <c r="B406" s="12" t="s">
        <v>516</v>
      </c>
      <c r="C406" s="12" t="s">
        <v>16</v>
      </c>
      <c r="D406" s="12" t="s">
        <v>215</v>
      </c>
      <c r="E406" s="13"/>
      <c r="F406" s="11">
        <v>31.3</v>
      </c>
      <c r="G406" s="11">
        <v>0</v>
      </c>
      <c r="H406" s="14">
        <f t="shared" si="81"/>
        <v>31.3</v>
      </c>
      <c r="I406" s="11">
        <v>0</v>
      </c>
      <c r="J406" s="11">
        <v>0</v>
      </c>
      <c r="K406" s="15">
        <f t="shared" si="82"/>
        <v>0</v>
      </c>
      <c r="L406" s="65">
        <f t="shared" si="83"/>
        <v>31.3</v>
      </c>
    </row>
    <row r="407" spans="1:12" s="24" customFormat="1" outlineLevel="2">
      <c r="A407" s="12" t="s">
        <v>503</v>
      </c>
      <c r="B407" s="12" t="s">
        <v>516</v>
      </c>
      <c r="C407" s="12" t="s">
        <v>16</v>
      </c>
      <c r="D407" s="12" t="s">
        <v>215</v>
      </c>
      <c r="E407" s="13" t="s">
        <v>517</v>
      </c>
      <c r="F407" s="11">
        <v>0</v>
      </c>
      <c r="G407" s="11">
        <v>30</v>
      </c>
      <c r="H407" s="14">
        <f t="shared" si="81"/>
        <v>30</v>
      </c>
      <c r="I407" s="11">
        <v>0</v>
      </c>
      <c r="J407" s="11">
        <v>0</v>
      </c>
      <c r="K407" s="15">
        <f t="shared" si="82"/>
        <v>0</v>
      </c>
      <c r="L407" s="65">
        <f t="shared" si="83"/>
        <v>30</v>
      </c>
    </row>
    <row r="408" spans="1:12" s="24" customFormat="1" outlineLevel="2">
      <c r="A408" s="12" t="s">
        <v>503</v>
      </c>
      <c r="B408" s="12" t="s">
        <v>516</v>
      </c>
      <c r="C408" s="12"/>
      <c r="D408" s="12"/>
      <c r="E408" s="13">
        <v>709</v>
      </c>
      <c r="F408" s="11">
        <v>0</v>
      </c>
      <c r="G408" s="11">
        <v>31.2</v>
      </c>
      <c r="H408" s="14">
        <f t="shared" si="81"/>
        <v>31.2</v>
      </c>
      <c r="I408" s="11">
        <v>0</v>
      </c>
      <c r="J408" s="11">
        <v>0</v>
      </c>
      <c r="K408" s="15">
        <f t="shared" si="82"/>
        <v>0</v>
      </c>
      <c r="L408" s="65">
        <f t="shared" si="83"/>
        <v>31.2</v>
      </c>
    </row>
    <row r="409" spans="1:12" s="24" customFormat="1" outlineLevel="2">
      <c r="A409" s="12" t="s">
        <v>503</v>
      </c>
      <c r="B409" s="12" t="s">
        <v>516</v>
      </c>
      <c r="C409" s="12"/>
      <c r="D409" s="12"/>
      <c r="E409" s="13" t="s">
        <v>518</v>
      </c>
      <c r="F409" s="11">
        <v>0</v>
      </c>
      <c r="G409" s="11">
        <v>0</v>
      </c>
      <c r="H409" s="14">
        <f t="shared" si="81"/>
        <v>0</v>
      </c>
      <c r="I409" s="11">
        <v>193.83</v>
      </c>
      <c r="J409" s="11">
        <v>0</v>
      </c>
      <c r="K409" s="15">
        <f t="shared" si="82"/>
        <v>193.83</v>
      </c>
      <c r="L409" s="65">
        <f t="shared" si="83"/>
        <v>193.83</v>
      </c>
    </row>
    <row r="410" spans="1:12" outlineLevel="2">
      <c r="A410" s="12" t="s">
        <v>519</v>
      </c>
      <c r="B410" s="26" t="s">
        <v>520</v>
      </c>
      <c r="C410" s="26" t="s">
        <v>172</v>
      </c>
      <c r="D410" s="30" t="s">
        <v>521</v>
      </c>
      <c r="E410" s="13" t="s">
        <v>522</v>
      </c>
      <c r="F410" s="11">
        <v>0</v>
      </c>
      <c r="G410" s="11">
        <v>1.4</v>
      </c>
      <c r="H410" s="14">
        <f t="shared" si="81"/>
        <v>1.4</v>
      </c>
      <c r="I410" s="11">
        <v>0</v>
      </c>
      <c r="J410" s="11">
        <v>0</v>
      </c>
      <c r="K410" s="15">
        <f t="shared" si="82"/>
        <v>0</v>
      </c>
      <c r="L410" s="65">
        <f t="shared" si="83"/>
        <v>1.4</v>
      </c>
    </row>
    <row r="411" spans="1:12" outlineLevel="2">
      <c r="A411" s="12" t="s">
        <v>519</v>
      </c>
      <c r="B411" s="26" t="s">
        <v>520</v>
      </c>
      <c r="C411" s="26"/>
      <c r="D411" s="30"/>
      <c r="E411" s="13" t="s">
        <v>523</v>
      </c>
      <c r="F411" s="11">
        <v>2.23</v>
      </c>
      <c r="G411" s="11">
        <v>0</v>
      </c>
      <c r="H411" s="14">
        <f t="shared" si="81"/>
        <v>2.23</v>
      </c>
      <c r="I411" s="11">
        <v>0</v>
      </c>
      <c r="J411" s="11">
        <v>0</v>
      </c>
      <c r="K411" s="15">
        <f t="shared" si="82"/>
        <v>0</v>
      </c>
      <c r="L411" s="65">
        <f t="shared" si="83"/>
        <v>2.23</v>
      </c>
    </row>
    <row r="412" spans="1:12" outlineLevel="2">
      <c r="A412" s="12" t="s">
        <v>519</v>
      </c>
      <c r="B412" s="26" t="s">
        <v>524</v>
      </c>
      <c r="C412" s="26"/>
      <c r="D412" s="30"/>
      <c r="E412" s="16" t="s">
        <v>525</v>
      </c>
      <c r="F412" s="11">
        <v>0</v>
      </c>
      <c r="G412" s="11">
        <v>13.5</v>
      </c>
      <c r="H412" s="14">
        <f t="shared" si="81"/>
        <v>13.5</v>
      </c>
      <c r="I412" s="11">
        <v>0</v>
      </c>
      <c r="J412" s="11">
        <v>0</v>
      </c>
      <c r="K412" s="15">
        <f t="shared" si="82"/>
        <v>0</v>
      </c>
      <c r="L412" s="65">
        <f t="shared" si="83"/>
        <v>13.5</v>
      </c>
    </row>
    <row r="413" spans="1:12" outlineLevel="2">
      <c r="A413" s="12" t="s">
        <v>519</v>
      </c>
      <c r="B413" s="26" t="s">
        <v>524</v>
      </c>
      <c r="C413" s="26"/>
      <c r="D413" s="30"/>
      <c r="E413" s="39" t="s">
        <v>526</v>
      </c>
      <c r="F413" s="11">
        <v>0</v>
      </c>
      <c r="G413" s="11">
        <v>10.65</v>
      </c>
      <c r="H413" s="14">
        <f t="shared" si="81"/>
        <v>10.65</v>
      </c>
      <c r="I413" s="11">
        <v>0</v>
      </c>
      <c r="J413" s="11">
        <v>0</v>
      </c>
      <c r="K413" s="15">
        <f t="shared" si="82"/>
        <v>0</v>
      </c>
      <c r="L413" s="65">
        <f t="shared" si="83"/>
        <v>10.65</v>
      </c>
    </row>
    <row r="414" spans="1:12" ht="20.25" customHeight="1" outlineLevel="2">
      <c r="A414" s="12" t="s">
        <v>519</v>
      </c>
      <c r="B414" s="26" t="s">
        <v>527</v>
      </c>
      <c r="C414" s="26"/>
      <c r="D414" s="30"/>
      <c r="E414" s="13" t="s">
        <v>528</v>
      </c>
      <c r="F414" s="18">
        <v>0</v>
      </c>
      <c r="G414" s="18">
        <v>0</v>
      </c>
      <c r="H414" s="14">
        <f t="shared" si="81"/>
        <v>0</v>
      </c>
      <c r="I414" s="11">
        <v>0</v>
      </c>
      <c r="J414" s="11">
        <v>10.25</v>
      </c>
      <c r="K414" s="15">
        <f t="shared" si="82"/>
        <v>10.25</v>
      </c>
      <c r="L414" s="65">
        <f t="shared" si="83"/>
        <v>10.25</v>
      </c>
    </row>
    <row r="415" spans="1:12" outlineLevel="2">
      <c r="A415" s="12" t="s">
        <v>519</v>
      </c>
      <c r="B415" s="26" t="s">
        <v>527</v>
      </c>
      <c r="C415" s="26"/>
      <c r="D415" s="30"/>
      <c r="E415" s="13" t="s">
        <v>529</v>
      </c>
      <c r="F415" s="11">
        <v>7.3</v>
      </c>
      <c r="G415" s="11">
        <v>0</v>
      </c>
      <c r="H415" s="14">
        <f t="shared" si="81"/>
        <v>7.3</v>
      </c>
      <c r="I415" s="11">
        <v>0</v>
      </c>
      <c r="J415" s="11">
        <v>0</v>
      </c>
      <c r="K415" s="15">
        <f t="shared" si="82"/>
        <v>0</v>
      </c>
      <c r="L415" s="65">
        <f t="shared" si="83"/>
        <v>7.3</v>
      </c>
    </row>
    <row r="416" spans="1:12" outlineLevel="1">
      <c r="A416" s="45" t="s">
        <v>581</v>
      </c>
      <c r="B416" s="26"/>
      <c r="C416" s="26"/>
      <c r="D416" s="30"/>
      <c r="E416" s="13"/>
      <c r="F416" s="11">
        <f t="shared" ref="F416:L416" si="84">SUBTOTAL(9,F398:F415)</f>
        <v>40.83</v>
      </c>
      <c r="G416" s="11">
        <f t="shared" si="84"/>
        <v>153.52000000000001</v>
      </c>
      <c r="H416" s="14">
        <f t="shared" si="84"/>
        <v>194.35</v>
      </c>
      <c r="I416" s="11">
        <f t="shared" si="84"/>
        <v>205.83</v>
      </c>
      <c r="J416" s="11">
        <f t="shared" si="84"/>
        <v>39.950000000000003</v>
      </c>
      <c r="K416" s="15">
        <f t="shared" si="84"/>
        <v>245.78000000000003</v>
      </c>
      <c r="L416" s="65">
        <f t="shared" si="84"/>
        <v>440.13</v>
      </c>
    </row>
    <row r="417" spans="1:12" outlineLevel="2">
      <c r="A417" s="12" t="s">
        <v>530</v>
      </c>
      <c r="B417" s="12" t="s">
        <v>534</v>
      </c>
      <c r="C417" s="26" t="s">
        <v>172</v>
      </c>
      <c r="D417" s="30" t="s">
        <v>535</v>
      </c>
      <c r="E417" s="31">
        <v>2</v>
      </c>
      <c r="F417" s="18">
        <v>8</v>
      </c>
      <c r="G417" s="18">
        <v>0</v>
      </c>
      <c r="H417" s="14">
        <f>F417+G417</f>
        <v>8</v>
      </c>
      <c r="I417" s="11">
        <v>0</v>
      </c>
      <c r="J417" s="11">
        <v>0</v>
      </c>
      <c r="K417" s="15">
        <f>I417+J417</f>
        <v>0</v>
      </c>
      <c r="L417" s="65">
        <f>H417+K417</f>
        <v>8</v>
      </c>
    </row>
    <row r="418" spans="1:12" ht="24.75" customHeight="1" outlineLevel="2">
      <c r="A418" s="12" t="s">
        <v>530</v>
      </c>
      <c r="B418" s="12" t="s">
        <v>531</v>
      </c>
      <c r="C418" s="26" t="s">
        <v>172</v>
      </c>
      <c r="D418" s="30" t="s">
        <v>532</v>
      </c>
      <c r="E418" s="31">
        <v>299</v>
      </c>
      <c r="F418" s="18">
        <v>4</v>
      </c>
      <c r="G418" s="18">
        <v>0</v>
      </c>
      <c r="H418" s="14">
        <f>F418+G418</f>
        <v>4</v>
      </c>
      <c r="I418" s="11">
        <v>0</v>
      </c>
      <c r="J418" s="11">
        <v>0</v>
      </c>
      <c r="K418" s="15">
        <f>I418+J418</f>
        <v>0</v>
      </c>
      <c r="L418" s="65">
        <f>H418+K418</f>
        <v>4</v>
      </c>
    </row>
    <row r="419" spans="1:12" outlineLevel="2">
      <c r="A419" s="12" t="s">
        <v>530</v>
      </c>
      <c r="B419" s="12" t="s">
        <v>531</v>
      </c>
      <c r="C419" s="26"/>
      <c r="D419" s="30"/>
      <c r="E419" s="31" t="s">
        <v>533</v>
      </c>
      <c r="F419" s="18">
        <v>0</v>
      </c>
      <c r="G419" s="18">
        <v>0</v>
      </c>
      <c r="H419" s="14">
        <f>F419+G419</f>
        <v>0</v>
      </c>
      <c r="I419" s="11">
        <v>0</v>
      </c>
      <c r="J419" s="11">
        <v>16.13</v>
      </c>
      <c r="K419" s="15">
        <f>I419+J419</f>
        <v>16.13</v>
      </c>
      <c r="L419" s="65">
        <f>H419+K419</f>
        <v>16.13</v>
      </c>
    </row>
    <row r="420" spans="1:12" outlineLevel="2">
      <c r="A420" s="12" t="s">
        <v>530</v>
      </c>
      <c r="B420" s="12" t="s">
        <v>531</v>
      </c>
      <c r="C420" s="26"/>
      <c r="D420" s="30"/>
      <c r="E420" s="31">
        <v>7</v>
      </c>
      <c r="F420" s="18">
        <v>0</v>
      </c>
      <c r="G420" s="18">
        <v>11.25</v>
      </c>
      <c r="H420" s="14">
        <f>F420+G420</f>
        <v>11.25</v>
      </c>
      <c r="I420" s="11">
        <v>0</v>
      </c>
      <c r="J420" s="11">
        <v>0</v>
      </c>
      <c r="K420" s="15">
        <f>I420+J420</f>
        <v>0</v>
      </c>
      <c r="L420" s="65">
        <f>H420+K420</f>
        <v>11.25</v>
      </c>
    </row>
    <row r="421" spans="1:12" outlineLevel="2">
      <c r="A421" s="12" t="s">
        <v>530</v>
      </c>
      <c r="B421" s="12" t="s">
        <v>536</v>
      </c>
      <c r="C421" s="26" t="s">
        <v>172</v>
      </c>
      <c r="D421" s="30" t="s">
        <v>537</v>
      </c>
      <c r="E421" s="40" t="s">
        <v>538</v>
      </c>
      <c r="F421" s="18">
        <v>3.09</v>
      </c>
      <c r="G421" s="18">
        <v>0</v>
      </c>
      <c r="H421" s="14">
        <f>F421+G421</f>
        <v>3.09</v>
      </c>
      <c r="I421" s="11">
        <v>0</v>
      </c>
      <c r="J421" s="11">
        <v>0</v>
      </c>
      <c r="K421" s="15">
        <f>I421+J421</f>
        <v>0</v>
      </c>
      <c r="L421" s="65">
        <f>H421+K421</f>
        <v>3.09</v>
      </c>
    </row>
    <row r="422" spans="1:12" outlineLevel="1">
      <c r="A422" s="45" t="s">
        <v>582</v>
      </c>
      <c r="B422" s="12"/>
      <c r="C422" s="26"/>
      <c r="D422" s="30"/>
      <c r="E422" s="40"/>
      <c r="F422" s="18">
        <f t="shared" ref="F422:L422" si="85">SUBTOTAL(9,F417:F421)</f>
        <v>15.09</v>
      </c>
      <c r="G422" s="18">
        <f t="shared" si="85"/>
        <v>11.25</v>
      </c>
      <c r="H422" s="14">
        <f t="shared" si="85"/>
        <v>26.34</v>
      </c>
      <c r="I422" s="11">
        <f t="shared" si="85"/>
        <v>0</v>
      </c>
      <c r="J422" s="11">
        <f t="shared" si="85"/>
        <v>16.13</v>
      </c>
      <c r="K422" s="15">
        <f t="shared" si="85"/>
        <v>16.13</v>
      </c>
      <c r="L422" s="65">
        <f t="shared" si="85"/>
        <v>42.47</v>
      </c>
    </row>
    <row r="423" spans="1:12">
      <c r="A423" s="45" t="s">
        <v>583</v>
      </c>
      <c r="B423" s="45"/>
      <c r="C423" s="46"/>
      <c r="D423" s="80"/>
      <c r="E423" s="81"/>
      <c r="F423" s="82">
        <f t="shared" ref="F423:L423" si="86">SUBTOTAL(9,F7:F421)</f>
        <v>2937.9300000000039</v>
      </c>
      <c r="G423" s="82">
        <f t="shared" si="86"/>
        <v>1180.2650000000006</v>
      </c>
      <c r="H423" s="84">
        <f t="shared" si="86"/>
        <v>4118.1950000000033</v>
      </c>
      <c r="I423" s="83">
        <f t="shared" si="86"/>
        <v>368.1</v>
      </c>
      <c r="J423" s="83">
        <f t="shared" si="86"/>
        <v>1196.0400000000002</v>
      </c>
      <c r="K423" s="84">
        <f t="shared" si="86"/>
        <v>1564.1399999999999</v>
      </c>
      <c r="L423" s="85">
        <f t="shared" si="86"/>
        <v>5682.3350000000009</v>
      </c>
    </row>
    <row r="426" spans="1:12">
      <c r="H426" s="44"/>
    </row>
  </sheetData>
  <mergeCells count="10">
    <mergeCell ref="A1:L1"/>
    <mergeCell ref="A2:L2"/>
    <mergeCell ref="A3:A5"/>
    <mergeCell ref="B3:B5"/>
    <mergeCell ref="C3:C5"/>
    <mergeCell ref="D3:D5"/>
    <mergeCell ref="E3:E5"/>
    <mergeCell ref="F3:H4"/>
    <mergeCell ref="I3:K4"/>
    <mergeCell ref="L3:L5"/>
  </mergeCells>
  <printOptions horizontalCentered="1"/>
  <pageMargins left="0.15748031496062992" right="0.15748031496062992" top="0.19685039370078741" bottom="0.35" header="0.19685039370078741" footer="0.16"/>
  <pageSetup paperSize="9" scale="96" orientation="landscape" verticalDpi="200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distwise total</vt:lpstr>
      <vt:lpstr>DPR wise</vt:lpstr>
      <vt:lpstr>Identified</vt:lpstr>
      <vt:lpstr>URBAN FINAL</vt:lpstr>
      <vt:lpstr>'URBAN FINAL'!Print_Area</vt:lpstr>
      <vt:lpstr>'URBAN FINAL'!Print_Titles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honnamma</dc:creator>
  <cp:lastModifiedBy>Windows User</cp:lastModifiedBy>
  <cp:lastPrinted>2018-12-04T08:45:11Z</cp:lastPrinted>
  <dcterms:created xsi:type="dcterms:W3CDTF">2018-11-13T05:45:28Z</dcterms:created>
  <dcterms:modified xsi:type="dcterms:W3CDTF">2018-12-04T09:50:07Z</dcterms:modified>
</cp:coreProperties>
</file>